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Vahlakov\Desktop\Новая папка (2)\"/>
    </mc:Choice>
  </mc:AlternateContent>
  <bookViews>
    <workbookView xWindow="0" yWindow="120" windowWidth="19740" windowHeight="5895"/>
  </bookViews>
  <sheets>
    <sheet name="Реестр начислений" sheetId="1" r:id="rId1"/>
    <sheet name="Квитанция ПД4" sheetId="259" r:id="rId2"/>
    <sheet name="вер. 3.00 от 21.12.2016" sheetId="3" state="hidden" r:id="rId3"/>
    <sheet name="Настройки" sheetId="6" state="hidden" r:id="rId4"/>
    <sheet name="Шаблон ДШК" sheetId="4" state="hidden" r:id="rId5"/>
    <sheet name="Шаблон ПД4" sheetId="7" state="hidden" r:id="rId6"/>
    <sheet name="Карточки ДШК" sheetId="235" state="hidden" r:id="rId7"/>
    <sheet name="Шаблон ПД жкх" sheetId="194" state="hidden" r:id="rId8"/>
    <sheet name="Лист1" sheetId="254" state="hidden" r:id="rId9"/>
  </sheets>
  <functionGroups builtInGroupCount="18"/>
  <definedNames>
    <definedName name="_xlnm._FilterDatabase" localSheetId="0" hidden="1">'Реестр начислений'!$H$7</definedName>
    <definedName name="BankName">Настройки!$B$8</definedName>
    <definedName name="BIC">Настройки!$B$6</definedName>
    <definedName name="codepage">Настройки!$B$13</definedName>
    <definedName name="CorrespAcc">Настройки!$B$7</definedName>
    <definedName name="DopParShk">Настройки!$B$12</definedName>
    <definedName name="ExportPath">Настройки!$B$11</definedName>
    <definedName name="hardbase">Настройки!$Z$8</definedName>
    <definedName name="INN">Настройки!$B$4</definedName>
    <definedName name="ItogCnt">'Реестр начислений'!$B$3</definedName>
    <definedName name="ItogSum">'Реестр начислений'!$B$2</definedName>
    <definedName name="KPP">Настройки!$B$5</definedName>
    <definedName name="Name">Настройки!$B$3</definedName>
    <definedName name="PD4Purpose">'Шаблон ПД4'!$C$8</definedName>
    <definedName name="PD4Purpose1">'Шаблон ПД4'!$C$21</definedName>
    <definedName name="PD4Shanlon">'Шаблон ПД4'!$A$1:$C$27</definedName>
    <definedName name="PD4Sum">'Шаблон ПД4'!$C$10</definedName>
    <definedName name="PD4Sum1">'Шаблон ПД4'!$C$23</definedName>
    <definedName name="PersonalAcc">Настройки!$B$9</definedName>
    <definedName name="ReestrName">'Реестр начислений'!$B$1</definedName>
    <definedName name="Shablon">Настройки!$B$2</definedName>
    <definedName name="typedoc">Настройки!$B$14</definedName>
    <definedName name="СorrespAcc">Настройки!$B$7</definedName>
  </definedNames>
  <calcPr calcId="152511" refMode="R1C1"/>
</workbook>
</file>

<file path=xl/calcChain.xml><?xml version="1.0" encoding="utf-8"?>
<calcChain xmlns="http://schemas.openxmlformats.org/spreadsheetml/2006/main">
  <c r="C17" i="259" l="1"/>
  <c r="C15" i="259"/>
  <c r="C6" i="259"/>
  <c r="C19" i="259" s="1"/>
  <c r="C4" i="259"/>
  <c r="C2" i="259"/>
  <c r="A10" i="254" l="1"/>
  <c r="A9" i="254" l="1"/>
  <c r="A2" i="254" l="1"/>
  <c r="A3" i="254" s="1"/>
  <c r="A4" i="254" s="1"/>
  <c r="A5" i="254" s="1"/>
  <c r="A6" i="254" s="1"/>
  <c r="A7" i="254" s="1"/>
  <c r="A8" i="254" l="1"/>
  <c r="H7" i="1"/>
  <c r="D7" i="1" s="1"/>
  <c r="F7" i="1" l="1"/>
  <c r="B2" i="1" s="1"/>
  <c r="Y992" i="235"/>
  <c r="B992" i="235"/>
  <c r="X989" i="235"/>
  <c r="A989" i="235"/>
  <c r="Y971" i="235"/>
  <c r="B971" i="235"/>
  <c r="X968" i="235"/>
  <c r="A968" i="235"/>
  <c r="Y950" i="235"/>
  <c r="B950" i="235"/>
  <c r="X947" i="235"/>
  <c r="A947" i="235"/>
  <c r="Y929" i="235"/>
  <c r="B929" i="235"/>
  <c r="X926" i="235"/>
  <c r="A926" i="235"/>
  <c r="Y908" i="235"/>
  <c r="B908" i="235"/>
  <c r="X905" i="235"/>
  <c r="A905" i="235"/>
  <c r="Y887" i="235"/>
  <c r="B887" i="235"/>
  <c r="X884" i="235"/>
  <c r="A884" i="235"/>
  <c r="Y866" i="235"/>
  <c r="B866" i="235"/>
  <c r="X863" i="235"/>
  <c r="A863" i="235"/>
  <c r="Y845" i="235"/>
  <c r="B845" i="235"/>
  <c r="X842" i="235"/>
  <c r="A842" i="235"/>
  <c r="Y824" i="235"/>
  <c r="B824" i="235"/>
  <c r="X821" i="235"/>
  <c r="A821" i="235"/>
  <c r="Y803" i="235"/>
  <c r="B803" i="235"/>
  <c r="X800" i="235"/>
  <c r="A800" i="235"/>
  <c r="Y782" i="235"/>
  <c r="B782" i="235"/>
  <c r="X779" i="235"/>
  <c r="A779" i="235"/>
  <c r="Y761" i="235"/>
  <c r="B761" i="235"/>
  <c r="X758" i="235"/>
  <c r="A758" i="235"/>
  <c r="Y740" i="235"/>
  <c r="B740" i="235"/>
  <c r="X737" i="235"/>
  <c r="A737" i="235"/>
  <c r="Y719" i="235"/>
  <c r="B719" i="235"/>
  <c r="X716" i="235"/>
  <c r="A716" i="235"/>
  <c r="Y698" i="235"/>
  <c r="B698" i="235"/>
  <c r="X695" i="235"/>
  <c r="A695" i="235"/>
  <c r="Y677" i="235"/>
  <c r="B677" i="235"/>
  <c r="X674" i="235"/>
  <c r="A674" i="235"/>
  <c r="Y656" i="235"/>
  <c r="B656" i="235"/>
  <c r="X653" i="235"/>
  <c r="A653" i="235"/>
  <c r="Y635" i="235"/>
  <c r="B635" i="235"/>
  <c r="X632" i="235"/>
  <c r="A632" i="235"/>
  <c r="Y614" i="235"/>
  <c r="B614" i="235"/>
  <c r="X611" i="235"/>
  <c r="A611" i="235"/>
  <c r="Y593" i="235"/>
  <c r="B593" i="235"/>
  <c r="X590" i="235"/>
  <c r="A590" i="235"/>
  <c r="Y572" i="235"/>
  <c r="B572" i="235"/>
  <c r="X569" i="235"/>
  <c r="A569" i="235"/>
  <c r="Y551" i="235"/>
  <c r="B551" i="235"/>
  <c r="X548" i="235"/>
  <c r="A548" i="235"/>
  <c r="Y530" i="235"/>
  <c r="B530" i="235"/>
  <c r="X527" i="235"/>
  <c r="A527" i="235"/>
  <c r="Y509" i="235"/>
  <c r="B509" i="235"/>
  <c r="X506" i="235"/>
  <c r="A506" i="235"/>
  <c r="Y488" i="235"/>
  <c r="B488" i="235"/>
  <c r="X485" i="235"/>
  <c r="A485" i="235"/>
  <c r="Y467" i="235"/>
  <c r="B467" i="235"/>
  <c r="X464" i="235"/>
  <c r="A464" i="235"/>
  <c r="Y446" i="235"/>
  <c r="B446" i="235"/>
  <c r="X443" i="235"/>
  <c r="A443" i="235"/>
  <c r="Y425" i="235"/>
  <c r="B425" i="235"/>
  <c r="X422" i="235"/>
  <c r="A422" i="235"/>
  <c r="Y404" i="235"/>
  <c r="B404" i="235"/>
  <c r="X401" i="235"/>
  <c r="A401" i="235"/>
  <c r="Y383" i="235"/>
  <c r="B383" i="235"/>
  <c r="X380" i="235"/>
  <c r="A380" i="235"/>
  <c r="Y362" i="235"/>
  <c r="B362" i="235"/>
  <c r="X359" i="235"/>
  <c r="A359" i="235"/>
  <c r="Y341" i="235"/>
  <c r="B341" i="235"/>
  <c r="X338" i="235"/>
  <c r="A338" i="235"/>
  <c r="Y320" i="235"/>
  <c r="B320" i="235"/>
  <c r="X317" i="235"/>
  <c r="A317" i="235"/>
  <c r="Y299" i="235"/>
  <c r="B299" i="235"/>
  <c r="X296" i="235"/>
  <c r="A296" i="235"/>
  <c r="Y278" i="235"/>
  <c r="B278" i="235"/>
  <c r="X275" i="235"/>
  <c r="A275" i="235"/>
  <c r="Y257" i="235"/>
  <c r="B257" i="235"/>
  <c r="X254" i="235"/>
  <c r="A254" i="235"/>
  <c r="Y236" i="235"/>
  <c r="B236" i="235"/>
  <c r="X233" i="235"/>
  <c r="A233" i="235"/>
  <c r="Y215" i="235"/>
  <c r="B215" i="235"/>
  <c r="X212" i="235"/>
  <c r="A212" i="235"/>
  <c r="Y194" i="235"/>
  <c r="B194" i="235"/>
  <c r="X191" i="235"/>
  <c r="A191" i="235"/>
  <c r="Y173" i="235"/>
  <c r="B173" i="235"/>
  <c r="X170" i="235"/>
  <c r="A170" i="235"/>
  <c r="Y152" i="235"/>
  <c r="B152" i="235"/>
  <c r="X149" i="235"/>
  <c r="A149" i="235"/>
  <c r="Y131" i="235"/>
  <c r="B131" i="235"/>
  <c r="X128" i="235"/>
  <c r="A128" i="235"/>
  <c r="Y110" i="235"/>
  <c r="B110" i="235"/>
  <c r="X107" i="235"/>
  <c r="A107" i="235"/>
  <c r="Y89" i="235"/>
  <c r="B89" i="235"/>
  <c r="X86" i="235"/>
  <c r="A86" i="235"/>
  <c r="Y68" i="235"/>
  <c r="B68" i="235"/>
  <c r="X65" i="235"/>
  <c r="A65" i="235"/>
  <c r="Y47" i="235"/>
  <c r="B47" i="235"/>
  <c r="X44" i="235"/>
  <c r="A44" i="235"/>
  <c r="Y26" i="235"/>
  <c r="B26" i="235"/>
  <c r="X23" i="235"/>
  <c r="A23" i="235"/>
  <c r="Y5" i="235"/>
  <c r="B5" i="235"/>
  <c r="X2" i="235"/>
  <c r="A2" i="235"/>
  <c r="B3" i="1" l="1"/>
  <c r="V60" i="6"/>
  <c r="C4" i="7" l="1"/>
  <c r="Y47" i="4" l="1"/>
  <c r="B47" i="4"/>
  <c r="X44" i="4"/>
  <c r="A44" i="4"/>
  <c r="Y26" i="4"/>
  <c r="B26" i="4"/>
  <c r="X23" i="4"/>
  <c r="A23" i="4"/>
  <c r="Y5" i="4"/>
  <c r="B5" i="4"/>
  <c r="X2" i="4"/>
  <c r="A2" i="4"/>
  <c r="C6" i="7" l="1"/>
  <c r="C19" i="7" s="1"/>
  <c r="C2" i="7"/>
  <c r="C15" i="7" s="1"/>
  <c r="C17" i="7"/>
</calcChain>
</file>

<file path=xl/comments1.xml><?xml version="1.0" encoding="utf-8"?>
<comments xmlns="http://schemas.openxmlformats.org/spreadsheetml/2006/main">
  <authors>
    <author>Петрова Людмила Андреевна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</commentList>
</comments>
</file>

<file path=xl/sharedStrings.xml><?xml version="1.0" encoding="utf-8"?>
<sst xmlns="http://schemas.openxmlformats.org/spreadsheetml/2006/main" count="777" uniqueCount="540">
  <si>
    <t>Инструкция по заполнению файла</t>
  </si>
  <si>
    <t>Наименование организации</t>
  </si>
  <si>
    <t>ИНН</t>
  </si>
  <si>
    <t>Параметр</t>
  </si>
  <si>
    <t>Значение</t>
  </si>
  <si>
    <t>Расчетный счет</t>
  </si>
  <si>
    <t>БИК</t>
  </si>
  <si>
    <t>Код услуги</t>
  </si>
  <si>
    <t>РЕЕСТР НАЧИСЛЕНИЙ</t>
  </si>
  <si>
    <t>Шаблон</t>
  </si>
  <si>
    <t>Шаблон 8.2</t>
  </si>
  <si>
    <t>Шаблон 6.1</t>
  </si>
  <si>
    <t>Шаблон 7.1</t>
  </si>
  <si>
    <t>Поля шаблона</t>
  </si>
  <si>
    <t>Лицевой счет;Сумма</t>
  </si>
  <si>
    <t>Лицевой счет;ФИО;Сумма</t>
  </si>
  <si>
    <t>Шаблоны</t>
  </si>
  <si>
    <t>Каталог для выгрузки реестра</t>
  </si>
  <si>
    <t>Сумма реестра:</t>
  </si>
  <si>
    <t>Количество записей:</t>
  </si>
  <si>
    <t>Лицевой счет;Адрес;Сумма;Период</t>
  </si>
  <si>
    <t>Шаблон 1.3</t>
  </si>
  <si>
    <t>Номер договора;ФИО;Адрес;Сумма</t>
  </si>
  <si>
    <t>Шаблон 3.12</t>
  </si>
  <si>
    <t>Лицевой счет;ФИО;Адрес;Сумма</t>
  </si>
  <si>
    <t>Лицевой счет;ФИО;Адрес;КБК;ОКТМО;Сумма</t>
  </si>
  <si>
    <t>Шаблон 3.16</t>
  </si>
  <si>
    <t>Шаблон 8.1</t>
  </si>
  <si>
    <t>Лицевой счет;Адрес;Сумма</t>
  </si>
  <si>
    <t>Шаблон 10.1</t>
  </si>
  <si>
    <t>Шаблон 10.2</t>
  </si>
  <si>
    <t>Шаблон 10.5</t>
  </si>
  <si>
    <t>Лицевой счет;ФИО;Адрес;Сумма;Назначение</t>
  </si>
  <si>
    <t>Лицевой счет;ФИО;Адрес;Период;Сумма</t>
  </si>
  <si>
    <t>Шаблон 11.1</t>
  </si>
  <si>
    <t>Лицевой счет;Период;Сумма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</si>
  <si>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</si>
  <si>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</si>
  <si>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</si>
  <si>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</si>
  <si>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</si>
  <si>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</si>
  <si>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</si>
  <si>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</si>
  <si>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</si>
  <si>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</si>
  <si>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</si>
  <si>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</si>
  <si>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</si>
  <si>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</si>
  <si>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t>Квитанция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</si>
  <si>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</si>
  <si>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</si>
  <si>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</si>
  <si>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</si>
  <si>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</si>
  <si>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</si>
  <si>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</si>
  <si>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Шаблон 1.2</t>
  </si>
  <si>
    <t>Номер договора;ФИО;Сумма</t>
  </si>
  <si>
    <t>Шаблон 3.4</t>
  </si>
  <si>
    <t>Лицевой счет;ФИО ребенка;Номер группы;Период;Назначение;КБК;ОКТМО;Сумма</t>
  </si>
  <si>
    <t>Шаблон 5.1</t>
  </si>
  <si>
    <t>ФИО;Адрес;Сумма</t>
  </si>
  <si>
    <t>Шаблон 1.1</t>
  </si>
  <si>
    <t>ФИО;Назначение;Сумма</t>
  </si>
  <si>
    <t>Шаблон 1.4</t>
  </si>
  <si>
    <t>Шаблон 2.1</t>
  </si>
  <si>
    <t>ФИО;Адрес;Назначение;Сумма</t>
  </si>
  <si>
    <t>Шаблон 3.1</t>
  </si>
  <si>
    <t>ФИО;ФИО ребенка;Адрес;Номер учреждения;Номер группы;Лицевой счет;Период;КБК;ОКТМО;Назначение;Сумма</t>
  </si>
  <si>
    <t>Шаблон 3.2</t>
  </si>
  <si>
    <t>Шаблон 3.3</t>
  </si>
  <si>
    <t>Шаблон 3.5</t>
  </si>
  <si>
    <t>ФИО;Адрес;ФИО ребенка;Период;КБК;ОКТМО;Сумма</t>
  </si>
  <si>
    <t>Шаблон 3.6</t>
  </si>
  <si>
    <t>ФИО ребенка;Период;КБК;ОКТМО;Сумма</t>
  </si>
  <si>
    <t>Шаблон 3.7</t>
  </si>
  <si>
    <t>ФИО ребенка;Лицевой счет;Номер группы;Адрес;КБК;ОКТМО;Сумма</t>
  </si>
  <si>
    <t>ФИО;Адрес;Назначение;КБК;ОКТМО;Сумма</t>
  </si>
  <si>
    <t>Шаблон 3.9</t>
  </si>
  <si>
    <t>Шаблон 3.10</t>
  </si>
  <si>
    <t>Шаблон 3.11</t>
  </si>
  <si>
    <t>ФИО;Адрес;Назначение;КБК;ОКТМО;Вид ДУЛ;Номер ДУЛ;Сумма</t>
  </si>
  <si>
    <t>ФИО;ФИО ребенка;Назначение;КБК;ОКТМО;Сумма</t>
  </si>
  <si>
    <t>Шаблон 3.15</t>
  </si>
  <si>
    <t>ФИО;ФИО студента;Номер группы;Номер курса;Вид дохода;Сумма</t>
  </si>
  <si>
    <t>Шаблон 4.1</t>
  </si>
  <si>
    <t>ФИО;Адрес;КБК;ОКТМО;УИН;СНИЛС;ИНН плательщика;Номер ДУЛ;Назначение;Сумма</t>
  </si>
  <si>
    <t>Шаблон 10.3</t>
  </si>
  <si>
    <t>Шаблон 10.4</t>
  </si>
  <si>
    <t>Лицевой счет;ФИО;Адрес;Назначение;Сумма</t>
  </si>
  <si>
    <t>Шаблон 3.13(для квитанций)</t>
  </si>
  <si>
    <t>Шаблон 3.13(для ФБЗ)</t>
  </si>
  <si>
    <t>Назначение;КБК;ОКТМО</t>
  </si>
  <si>
    <t>Шаблон 14.1</t>
  </si>
  <si>
    <t>Лицевой счет;ФИО;Адрес;Период;Сумма;Наименование счетчика1;Предыдущее показание счетчика 1;Наименование счетчика2;Предыдущее показание счетчика 2;Наименование счетчика3;Предыдущее показание счетчика 3;Наименование счетчика4;Предыдущее показание счетчика 4;Наименование счетчика5;Предыдущее показание счетчика 5;Наименование счетчика6;Предыдущее показание счетчика 6;Наименование счетчика7;Предыдущее показание счетчика 7;Наименование счетчика8;Предыдущее показание счетчика 8;Наименование счетчика9;Предыдущее показание счетчика 9;Наименование счетчика10;Предыдущее показание счетчика 10;Наименование счетчика11;Предыдущее показание счетчика 11;Наименование счетчика12;Предыдущее показание счетчика 12</t>
  </si>
  <si>
    <t>Шаблон 9.1</t>
  </si>
  <si>
    <t>Лицевой счет;ФИО;Адрес;Период;Наименование услуги1;Код услуги1;Сумма1;Наименование услуги2;Код услуги2;Сумма2;Наименование услуги3;Код услуги3;Сумма3;Наименование услуги4;Код услуги4;Сумма4;Наименование услуги5;Код услуги5;Сумма5;Наименование услуги6;Код услуги6;Сумма6;Наименование услуги7;Код услуги7;Сумма7;Наименование услуги8;Код услуги8;Сумма8;Наименование услуги9;Код услуги9;Сумма9;Наименование услуги10;Код услуги10;Сумма10;Наименование услуги11;Код услуги11;Сумма11;Наименование услуги12;Код услуги12;Сумма12;</t>
  </si>
  <si>
    <t>-----------------------------------------------------------------------------------------------------------------</t>
  </si>
  <si>
    <t>Шаблон 13.1</t>
  </si>
  <si>
    <t>Лицевой счет;Период;Счетчик холодной воды 1;Счетчик холодной воды 2;Счетчик холодной воды 3;Счетчик горячей воды 1;Счетчик горячей воды 2;Счетчик горячей воды 3;Счетчик электроэнергии 1;Счетчик электроэнергии 2;Сумма</t>
  </si>
  <si>
    <t>Шаблон 13.2</t>
  </si>
  <si>
    <t>Лицевой счет;ФИО;Адрес;Предыдущие показания ХВС (счетчик №1);Текущие показания ХВС (счетчик №1);Предыдущие показания ХВС (счетчик №2);Текущие показания ХВС (счетчик №2);Предыдущие показания ХВС (счетчик №3);Текущие показания ХВС (счетчик №3);Предыдущие показания ХВС (счетчик №4);Текущие показания ХВС (счетчик №4);Сумма</t>
  </si>
  <si>
    <t>42_ЛТШ_3_2</t>
  </si>
  <si>
    <t>Табельный номер ребенка;Код группы;ФИО ребенка;Период;Сумма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</si>
  <si>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</si>
  <si>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 xml:space="preserve">  (инн получателя платежа)                                                        (номер счёта получателя платежа)</t>
  </si>
  <si>
    <t>ПАО СБЕРБАНК                                                                                                                  Форма №ПД-4</t>
  </si>
  <si>
    <t>ПАО СБЕРБАНК                                                                                                                       Форма №ПД-4</t>
  </si>
  <si>
    <t>70_ЛТШ_3_1</t>
  </si>
  <si>
    <t>Шаблон 3.8(для квитаницй)</t>
  </si>
  <si>
    <t>Шаблон 3.8 (для ФБЗ)</t>
  </si>
  <si>
    <t>Вид квитанции</t>
  </si>
  <si>
    <t>ФИО;Адрес;ФИО ребенка;КБК;ОКТМО;Сумма</t>
  </si>
  <si>
    <t>ФИО студента;ФИО;Номер группы;Номер договора;Период;КБК;ОКТМО;Назначение;Сумма</t>
  </si>
  <si>
    <t>КБК;ОКТМО;Лицевой счет;Код услуги;Наименование услуги;ФИО ребенка;ФИО;Сумма</t>
  </si>
  <si>
    <t>Код кодировки текста: 1 – WIN1251 ; 2 – UTF8 ; 3 – КОI8-R</t>
  </si>
  <si>
    <t>Код кодировки</t>
  </si>
  <si>
    <t>Тип квитанции</t>
  </si>
  <si>
    <t>Карточка</t>
  </si>
  <si>
    <t>Полная ПД-4</t>
  </si>
  <si>
    <t>Укороченная ПД-4</t>
  </si>
  <si>
    <t>Шаблон 38_ЛТШ_4_2</t>
  </si>
  <si>
    <t>Номер машиноместа;Период оплаты;ФИО;Адрес;Сумма</t>
  </si>
  <si>
    <t>ФИО;Адрес;Назначение;УИН;КБК;ОКТМО;Сумма</t>
  </si>
  <si>
    <t>Лицевой счет;ФИО ребенка;Наименование МОУ;Группа/Кружок;КБК;ОКТМО;Сумма</t>
  </si>
  <si>
    <t>ФИО;ФИО ребенка;Адрес;Номер группы;Лицевой счет;КБК;ОКТМО;Назначение;Сумма</t>
  </si>
  <si>
    <t>ФИО</t>
  </si>
  <si>
    <t>MOSK_VUZ</t>
  </si>
  <si>
    <t>ФИО обучающегося;Назначение;Номер договора;Дата;КБК;ОКТМО;ФИО;Адрес;Сумма</t>
  </si>
  <si>
    <t>Шаблон 16.3</t>
  </si>
  <si>
    <t>ПЛАТЕЖНЫЙ ДОКУМЕНТ</t>
  </si>
  <si>
    <t>для внесения платы за капитальный ремонт</t>
  </si>
  <si>
    <t>Раздел 1.</t>
  </si>
  <si>
    <t xml:space="preserve">Раздел 8. </t>
  </si>
  <si>
    <t>Информация для внесения взноса на капитальный ремонт</t>
  </si>
  <si>
    <t>за</t>
  </si>
  <si>
    <t xml:space="preserve"> (расчетный период)</t>
  </si>
  <si>
    <t>Наименование получателя 
платежа</t>
  </si>
  <si>
    <t>Номер банковского счета и банковские реквизиты</t>
  </si>
  <si>
    <t>№ лицевого счета 
(иной идентификатор плательщика)</t>
  </si>
  <si>
    <t>Назначение платежа</t>
  </si>
  <si>
    <t>Сумма к оплате
за расчетный период, руб.</t>
  </si>
  <si>
    <t>Адрес помещения</t>
  </si>
  <si>
    <t>Справочно:</t>
  </si>
  <si>
    <t>Задолженность за предыдущие периоды</t>
  </si>
  <si>
    <t>Площадь помещения:</t>
  </si>
  <si>
    <t xml:space="preserve"> кв. м</t>
  </si>
  <si>
    <t>Количество проживающих</t>
  </si>
  <si>
    <t xml:space="preserve"> чел.</t>
  </si>
  <si>
    <t>Аванс на начало расчетного периода</t>
  </si>
  <si>
    <t>(учтены платежи, поступившие до 25 числа расчетного периода включительно)</t>
  </si>
  <si>
    <t>Дата последней поступившей оплаты</t>
  </si>
  <si>
    <t>Итого к оплате:</t>
  </si>
  <si>
    <t xml:space="preserve"> руб.</t>
  </si>
  <si>
    <t>Раздел 7.</t>
  </si>
  <si>
    <t>Виды услуг</t>
  </si>
  <si>
    <t>Единица измере-ния</t>
  </si>
  <si>
    <t>Размер взноса на кв. м,
руб.</t>
  </si>
  <si>
    <t>Всего на-числено за расчетный период, руб.</t>
  </si>
  <si>
    <t>Пере-расчеты всего, 
руб.</t>
  </si>
  <si>
    <t>Льготы, субсидии, руб.</t>
  </si>
  <si>
    <t>Итого к оплате за расчетный период,
руб.</t>
  </si>
  <si>
    <t>Взнос на капиталь-ный ремонт</t>
  </si>
  <si>
    <t>кв. м</t>
  </si>
  <si>
    <t>ЗДЕСЬ ШК</t>
  </si>
  <si>
    <t>Сведения о плательщике</t>
  </si>
  <si>
    <t>Расчет размера взноса на капитальный ремонт</t>
  </si>
  <si>
    <t>Шаблон 10.7</t>
  </si>
  <si>
    <t>Номер машиноместа/бокса;ФИО;Адрес;Период;Сумма</t>
  </si>
  <si>
    <t>Шаблон 10.8</t>
  </si>
  <si>
    <t>Шаблон 1.7</t>
  </si>
  <si>
    <t>Шаблон 1.8</t>
  </si>
  <si>
    <t>Шаблон 1.9</t>
  </si>
  <si>
    <t>ID агента;Номер договора;Сумма</t>
  </si>
  <si>
    <t>Шаблон 6.8</t>
  </si>
  <si>
    <t>Шаблон 6.9</t>
  </si>
  <si>
    <t>Шаблон 6.10</t>
  </si>
  <si>
    <t>Шаблон 6.11</t>
  </si>
  <si>
    <t>Шаблон 6.13</t>
  </si>
  <si>
    <t>Шаблон 6.14</t>
  </si>
  <si>
    <t>Номер договора;ФИО ребенка;Дополнительная информация;КБК;ОКТМО;ФИО;Сумма</t>
  </si>
  <si>
    <t>СНИЛС;ФИО ребенка;Дополнительная информация;КБК;ОКТМО;ФИО;Сумма</t>
  </si>
  <si>
    <t>Лицевой счет;ФИО ребенка;Дополнительная информация;КБК;ОКТМО;ФИО;Сумма</t>
  </si>
  <si>
    <t>Шаблон 3.25</t>
  </si>
  <si>
    <t>Шаблон 3.26</t>
  </si>
  <si>
    <t>Шаблон 3.27</t>
  </si>
  <si>
    <t>Шаблон 3.32</t>
  </si>
  <si>
    <t>Номер договора;ФИО обучающегося;Назначение платежа;КБК;ОКТМО;ФИО;Адрес;Сумма</t>
  </si>
  <si>
    <t>Лицевой счет;ФИО;Адрес;Дополнительная информация;Сумма;ИНН получателя;Получатель платежа;БИК;Расчетный счет;Банк получателя;Кор.счет</t>
  </si>
  <si>
    <t>Шаблон 6.12</t>
  </si>
  <si>
    <t>Шаблон 6.15</t>
  </si>
  <si>
    <t>Номер счета на оплату;ФИО;Назначение (список значений);Назначение платежа;КБК;ОКТМО;Сумма</t>
  </si>
  <si>
    <t>Лицевой счет;ФИО;Адрес;Дополнительная информация;Сумма</t>
  </si>
  <si>
    <t>Номер договора;ФИО;Адрес;Дополнительная информация;Сумма</t>
  </si>
  <si>
    <t>Номер телефона;ФИО;Адрес;Дополнительная информация;Сумма</t>
  </si>
  <si>
    <t>Логин;ФИО;Адрес;Дополнительная информация;Сумма</t>
  </si>
  <si>
    <t>Номер заказа (заявки);ФИО;Адрес;Дополнительная информация;Сумма</t>
  </si>
  <si>
    <t>Номер бронирования;ФИО;Адрес;Дополнительная информация;Сумма</t>
  </si>
  <si>
    <t>Номер счета на оплату;ФИО;Адрес;Дополнительная информация;Сумма;ИНН получателя;Получатель платежа;БИК;Расчетный счет;Банк получателя;Кор.счет</t>
  </si>
  <si>
    <t>Шаблон 9.2</t>
  </si>
  <si>
    <t>Номер участка;ФИО;Назначение;Сумма</t>
  </si>
  <si>
    <t>Шаблон 3.9 (без УИН)</t>
  </si>
  <si>
    <t>ALL_PFR</t>
  </si>
  <si>
    <t>VID_PLAT</t>
  </si>
  <si>
    <t>Да</t>
  </si>
  <si>
    <t>Вид платежа</t>
  </si>
  <si>
    <t>Двумерный штрих-код универсальный с универсальной проверкой</t>
  </si>
  <si>
    <t>Выберите вид платежа из списка</t>
  </si>
  <si>
    <t>ДОПОЛНИТЕЛЬНЫЕ ВЗНОСЫ;СТРАХОВЫЕ ВЗНОСЫ НА ВЫПЛАТУ СТРАХОВОЙ ПЕНСИИ;ВЗЫСКАНИЯ/ШТРАФЫ ПО СТРАХ. ВЗНОСАМ НА ВЫПЛАТУ СТРАХ.ПЕНСИИ;ВОЗВРАТ ПЕРЕПЛАТЫ ПЕНСИИ;ВОЗВРАТ (КРОМЕ ПЕРЕПЛАТЫ ПЕНСИИ);ДЕНЕЖНЫЕ ВЗЫСКАНИЯ (ШТРАФЫ);</t>
  </si>
  <si>
    <t>Список</t>
  </si>
  <si>
    <t>{0}</t>
  </si>
  <si>
    <t>КБК</t>
  </si>
  <si>
    <t>Нет</t>
  </si>
  <si>
    <t>Проверьте значение КБК</t>
  </si>
  <si>
    <t>^\d{20}$</t>
  </si>
  <si>
    <t>Строка</t>
  </si>
  <si>
    <t>{1}</t>
  </si>
  <si>
    <t>NAZN</t>
  </si>
  <si>
    <t>Введите дополнительную информацию для идентификации цели платежа</t>
  </si>
  <si>
    <t>ОКТМО</t>
  </si>
  <si>
    <t>Универсальный</t>
  </si>
  <si>
    <t>Введите значение ОКТМО 8 цифр (не все нули)</t>
  </si>
  <si>
    <t>^\d{8}$</t>
  </si>
  <si>
    <t>УИН</t>
  </si>
  <si>
    <t>Контроль ввода УИН формат 1.16.1 ГИС ГМП</t>
  </si>
  <si>
    <t>Введите УИН</t>
  </si>
  <si>
    <t>СНИЛС</t>
  </si>
  <si>
    <t>Введите значение лицевого счета в пенсионном фонде (11 цифр)</t>
  </si>
  <si>
    <t>^\d{11}$</t>
  </si>
  <si>
    <t>РЕГ_НОМ</t>
  </si>
  <si>
    <t>Регистрационный номер</t>
  </si>
  <si>
    <t>Введите Регистрационный номер в ПФР 12 цифр</t>
  </si>
  <si>
    <t>^\d{12}$</t>
  </si>
  <si>
    <t>ИНН вносителя</t>
  </si>
  <si>
    <t>Введите ИНН осуществляющего взнос (12 цифр)</t>
  </si>
  <si>
    <t>Целое число</t>
  </si>
  <si>
    <t>ВИД_ДОК</t>
  </si>
  <si>
    <t>Вид документа</t>
  </si>
  <si>
    <t>СНИЛС;ИНН;ПАСПОРТ РФ;СВИД О РОЖДЕНИИ;ВОДИТ УДОСТОВЕРЕНИЕ;СВИД_РЕГ_ТС;ПАСПОРТ МОРЯКА;УДОСТОВЕР ВОЕНСЛУЖ;ВОЕННЫЙ БИЛЕТ;СПРАВКА ОБ ОСВОБ;ВРЕМЕН УДОСТОВЕР;ПАСПОРТ ИН ГРАЖД;ВИД НА ЖИТЕЛЬСТВО;РАЗРЕШ ВРЕМ ПРОЖИВ;УДОСТОВЕР БЕЖЕНЦА;МИГРАЦИОННАЯ КАРТА;ПАСПОРТ СССР;ОХОТНИЧИЙ БИЛЕТ;РАЗРЕШ НА ОРУЖИЕ;</t>
  </si>
  <si>
    <t>НОМЕР ДОКУМЕНТА</t>
  </si>
  <si>
    <t>Номер документа</t>
  </si>
  <si>
    <t>ГРАЖДАНСТВО</t>
  </si>
  <si>
    <t>Страна, выдавшая документ</t>
  </si>
  <si>
    <t>РОССИЯ;КИТАЙ;БЕЛАРУСЬ;УКРАИНА;КИРГИЗИЯ;УЗБЕКИСТАН;ТАДЖИКИСТАН;АБХАЗИЯ;АРМЕНИЯ;АЗЕРБАЙДЖАН;КАЗАХСТАН;ТУРКМЕНИЯ;ЮЖНАЯ ОСЕТИЯ;ГРУЗИЯ;ЭСТОНИЯ;ЛАТВИЯ;ЛИТВА;МОЛДОВА;ИЗРАИЛЬ;КАНАДА;ГЕРМАНИЯ;НИДЕРЛАНДЫ;НОРВЕГИЯ;ФРАНЦИЯ;КОРЕЯ (РЕСПУБЛИКА);ИРАК;ШВЕЦИЯ;ХОРВАТИЯ;МЕКСИКА;ФИНЛЯНДИЯ;</t>
  </si>
  <si>
    <t>FIO</t>
  </si>
  <si>
    <t>Введите фамилию, имя и отчество (при наличии) осуществляющего взнос полностью</t>
  </si>
  <si>
    <t>^[А-ЯЁа-яё-]{2,30} [А-ЯЁа-яё -]{2,40}$</t>
  </si>
  <si>
    <t>ИПГУ</t>
  </si>
  <si>
    <t>Идентификатор плательщика услуги</t>
  </si>
  <si>
    <t>УИП</t>
  </si>
  <si>
    <t>EXCLUDE_REQS</t>
  </si>
  <si>
    <t>EXCLUDE_REQS;</t>
  </si>
  <si>
    <t>ФИО;Назначение;СНИЛС;КБК;ОКТМО;УИН;ИНН</t>
  </si>
  <si>
    <t>Лицевой счет;ФИО;Адрес;Период;Наименование услуги 1;Код услуги 1;Сумма по услуге 1;Наименование услуги 2;Код услуги 2;Сумма по услуге 2;Наименование услуги 3;Код услуги 3;Сумма по услуге 3;Сумма</t>
  </si>
  <si>
    <t>г.Тимашевск,поселок сахарного завода,дом 76, кв1</t>
  </si>
  <si>
    <t>г.Тимашевск,поселок сахарного завода,дом 76, кв2</t>
  </si>
  <si>
    <t>г.Тимашевск,поселок сахарного завода,дом 76, кв3</t>
  </si>
  <si>
    <t>г.Тимашевск,поселок сахарного завода,дом 76, кв4</t>
  </si>
  <si>
    <t>г.Тимашевск,поселок сахарного завода,дом 76, кв5</t>
  </si>
  <si>
    <t>г.Тимашевск,поселок сахарного завода,дом 76, кв6</t>
  </si>
  <si>
    <t>г.Тимашевск,поселок сахарного завода,дом 76, кв7</t>
  </si>
  <si>
    <t>г.Тимашевск,поселок сахарного завода,дом 76, кв8</t>
  </si>
  <si>
    <t>г.Тимашевск,поселок сахарного завода,дом 76, кв9</t>
  </si>
  <si>
    <t>г.Тимашевск,поселок сахарного завода,дом 76, кв10</t>
  </si>
  <si>
    <t>г.Тимашевск,поселок сахарного завода,дом 76, кв11</t>
  </si>
  <si>
    <t>г.Тимашевск,поселок сахарного завода,дом 76, кв12</t>
  </si>
  <si>
    <t>г.Тимашевск,поселок сахарного завода,дом 76, кв13</t>
  </si>
  <si>
    <t>г.Тимашевск,поселок сахарного завода,дом 76, кв14</t>
  </si>
  <si>
    <t>г.Тимашевск,поселок сахарного завода,дом 76, кв15</t>
  </si>
  <si>
    <t>г.Тимашевск,поселок сахарного завода,дом 76, кв16</t>
  </si>
  <si>
    <t>г.Тимашевск,поселок сахарного завода,дом 76, кв17</t>
  </si>
  <si>
    <t>г.Тимашевск,поселок сахарного завода,дом 76, кв18</t>
  </si>
  <si>
    <t>г.Тимашевск,поселок сахарного завода,дом 76, кв19</t>
  </si>
  <si>
    <t>г.Тимашевск,поселок сахарного завода,дом 76, кв20</t>
  </si>
  <si>
    <t>г.Тимашевск,поселок сахарного завода,дом 76, кв21</t>
  </si>
  <si>
    <t>г.Тимашевск,поселок сахарного завода,дом 76, кв22</t>
  </si>
  <si>
    <t>г.Тимашевск,поселок сахарного завода,дом 76, кв23</t>
  </si>
  <si>
    <t>г.Тимашевск,поселок сахарного завода,дом 76, кв24</t>
  </si>
  <si>
    <t>г.Тимашевск,поселок сахарного завода,дом 76, кв26</t>
  </si>
  <si>
    <t>г.Тимашевск,поселок сахарного завода,дом 76, кв25</t>
  </si>
  <si>
    <t>г.Тимашевск,поселок сахарного завода,дом 76, кв27</t>
  </si>
  <si>
    <t>г.Тимашевск,поселок сахарного завода,дом 76, кв28</t>
  </si>
  <si>
    <t>г.Тимашевск,поселок сахарного завода,дом 76, кв30</t>
  </si>
  <si>
    <t>г.Тимашевск,поселок сахарного завода,дом 76, кв31</t>
  </si>
  <si>
    <t>г.Тимашевск,поселок сахарного завода,дом 76, кв32</t>
  </si>
  <si>
    <t>г.Тимашевск,поселок сахарного завода,дом 76, кв29</t>
  </si>
  <si>
    <t>г.Тимашевск,поселок сахарного завода,дом 76, кв33</t>
  </si>
  <si>
    <t>г.Тимашевск,поселок сахарного завода,дом 76, кв34</t>
  </si>
  <si>
    <t>г.Тимашевск,поселок сахарного завода,дом 76, кв35</t>
  </si>
  <si>
    <t>г.Тимашевск,поселок сахарного завода,дом 76, кв36</t>
  </si>
  <si>
    <t>г.Тимашевск,поселок сахарного завода,дом 76, кв37</t>
  </si>
  <si>
    <t>г.Тимашевск,поселок сахарного завода,дом 76, кв38</t>
  </si>
  <si>
    <t>г.Тимашевск,поселок сахарного завода,дом 76, кв39</t>
  </si>
  <si>
    <t>г.Тимашевск,поселок сахарного завода,дом 76, кв40</t>
  </si>
  <si>
    <t>г.Тимашевск,поселок сахарного завода,дом 76, кв41</t>
  </si>
  <si>
    <t>г.Тимашевск,поселок сахарного завода,дом 76, кв42</t>
  </si>
  <si>
    <t>г.Тимашевск,поселок сахарного завода,дом 76, кв43</t>
  </si>
  <si>
    <t>г.Тимашевск,поселок сахарного завода,дом 76, кв44</t>
  </si>
  <si>
    <t>г.Тимашевск,поселок сахарного завода,дом 76, кв45</t>
  </si>
  <si>
    <t>г.Тимашевск,поселок сахарного завода,дом 76, кв46</t>
  </si>
  <si>
    <t>г.Тимашевск,поселок сахарного завода,дом 76, кв47</t>
  </si>
  <si>
    <t>г.Тимашевск,поселок сахарного завода,дом 76, кв49</t>
  </si>
  <si>
    <t>г.Тимашевск,поселок сахарного завода,дом 76, кв50</t>
  </si>
  <si>
    <t>г.Тимашевск,поселок сахарного завода,дом 76, кв48</t>
  </si>
  <si>
    <t>г.Тимашевск,поселок сахарного завода,дом 76, кв52</t>
  </si>
  <si>
    <t>г.Тимашевск,поселок сахарного завода,дом 76, кв53</t>
  </si>
  <si>
    <t>г.Тимашевск,поселок сахарного завода,дом 76, кв51</t>
  </si>
  <si>
    <t>г.Тимашевск,поселок сахарного завода,дом 76, кв55</t>
  </si>
  <si>
    <t>г.Тимашевск,поселок сахарного завода,дом 76, кв56</t>
  </si>
  <si>
    <t>г.Тимашевск,поселок сахарного завода,дом 76, кв54</t>
  </si>
  <si>
    <t>г.Тимашевск,поселок сахарного завода,дом 76, кв57</t>
  </si>
  <si>
    <t>г.Тимашевск,поселок сахарного завода,дом 76, кв58</t>
  </si>
  <si>
    <t>г.Тимашевск,поселок сахарного завода,дом 76, кв59</t>
  </si>
  <si>
    <t>г.Тимашевск,поселок сахарного завода,дом 76, кв60</t>
  </si>
  <si>
    <t>г.Тимашевск,поселок сахарного завода,дом 76, кв61</t>
  </si>
  <si>
    <t>г.Тимашевск,поселок сахарного завода,дом 76, кв62</t>
  </si>
  <si>
    <t>г.Тимашевск,поселок сахарного завода,дом 76, кв63</t>
  </si>
  <si>
    <t>г.Тимашевск,поселок сахарного завода,дом 76, кв64</t>
  </si>
  <si>
    <t>г.Тимашевск,поселок сахарного завода,дом 76, кв65</t>
  </si>
  <si>
    <t>г.Тимашевск,поселок сахарного завода,дом 76, кв66</t>
  </si>
  <si>
    <t>г.Тимашевск,поселок сахарного завода,дом 76, кв67</t>
  </si>
  <si>
    <t>г.Тимашевск,поселок сахарного завода,дом 76, кв68</t>
  </si>
  <si>
    <t>г.Тимашевск,поселок сахарного завода,дом 76, кв69</t>
  </si>
  <si>
    <t>г.Тимашевск,поселок сахарного завода,дом 76, кв70</t>
  </si>
  <si>
    <t>г.Тимашевск,поселок сахарного завода,дом 76, кв71</t>
  </si>
  <si>
    <t>г.Тимашевск,поселок сахарного завода,дом 76, кв72</t>
  </si>
  <si>
    <t>г.Тимашевск,поселок сахарного завода,дом 76, кв73</t>
  </si>
  <si>
    <t>г.Тимашевск,поселок сахарного завода,дом 76, кв74</t>
  </si>
  <si>
    <t>г.Тимашевск,поселок сахарного завода,дом 76, кв75</t>
  </si>
  <si>
    <t>г.Тимашевск,поселок сахарного завода,дом 76, кв76</t>
  </si>
  <si>
    <t>г.Тимашевск,поселок сахарного завода,дом 76, кв77</t>
  </si>
  <si>
    <t>г.Тимашевск,поселок сахарного завода,дом 76, кв78</t>
  </si>
  <si>
    <t>г.Тимашевск,поселок сахарного завода,дом 76, кв79</t>
  </si>
  <si>
    <t>г.Тимашевск,поселок сахарного завода,дом 76, кв80</t>
  </si>
  <si>
    <t>ЛС: 76КР-01-2</t>
  </si>
  <si>
    <t>Период: Январь 2019</t>
  </si>
  <si>
    <t>Сумма: 88.57</t>
  </si>
  <si>
    <t>ЛС: 76КР-01-1</t>
  </si>
  <si>
    <t>Сумма: 5005.00</t>
  </si>
  <si>
    <t>ЛС: 76КР-02-0</t>
  </si>
  <si>
    <t>Сумма: 9124.00</t>
  </si>
  <si>
    <t>ЛС: 76КР-03-0</t>
  </si>
  <si>
    <t>Сумма: 813.96</t>
  </si>
  <si>
    <t>ЛС: 76КР-04-0</t>
  </si>
  <si>
    <t>Сумма: 11934.15</t>
  </si>
  <si>
    <t>ЛС: 76КР-05-0</t>
  </si>
  <si>
    <t>Сумма: 564.99</t>
  </si>
  <si>
    <t>ЛС: 76КР-06-0</t>
  </si>
  <si>
    <t>Сумма: 821.94</t>
  </si>
  <si>
    <t>ЛС: 76КР-07-0</t>
  </si>
  <si>
    <t>Сумма: 10640.00</t>
  </si>
  <si>
    <t>ЛС: 76КР-08-0</t>
  </si>
  <si>
    <t>Сумма: -191.40</t>
  </si>
  <si>
    <t>ЛС: 76КР-09-0</t>
  </si>
  <si>
    <t>Сумма: 817.14</t>
  </si>
  <si>
    <t>ЛС: 76КР-10-0</t>
  </si>
  <si>
    <t>Сумма: 1419.36</t>
  </si>
  <si>
    <t>ЛС: 76КР-11-0</t>
  </si>
  <si>
    <t>Сумма: 327.92</t>
  </si>
  <si>
    <t>ЛС: 76КР-12-0</t>
  </si>
  <si>
    <t>Сумма: 451.52</t>
  </si>
  <si>
    <t>ЛС: 76КР-12-1</t>
  </si>
  <si>
    <t>Сумма: 180.88</t>
  </si>
  <si>
    <t>ЛС: 76КР-13-0</t>
  </si>
  <si>
    <t>Сумма: 652.24</t>
  </si>
  <si>
    <t>ЛС: 76КР-14-0</t>
  </si>
  <si>
    <t>Сумма: 544.23</t>
  </si>
  <si>
    <t>ЛС: 76КР-15-0</t>
  </si>
  <si>
    <t>Сумма: 410.97</t>
  </si>
  <si>
    <t>ЛС: 76КР-15-1</t>
  </si>
  <si>
    <t>ЛС: 76КР-16-0</t>
  </si>
  <si>
    <t>Сумма: 1315.11</t>
  </si>
  <si>
    <t>ЛС: 76КР-17-0</t>
  </si>
  <si>
    <t>Сумма: 995.91</t>
  </si>
  <si>
    <t>ЛС: 76КР-18-0</t>
  </si>
  <si>
    <t>Сумма: 881.66</t>
  </si>
  <si>
    <t>ЛС: 76КР-19-0</t>
  </si>
  <si>
    <t>Сумма: 5426.40</t>
  </si>
  <si>
    <t>ЛС: 76КР-20-0</t>
  </si>
  <si>
    <t>Сумма: 4178.66</t>
  </si>
  <si>
    <t>ЛС: 76КР-21-0</t>
  </si>
  <si>
    <t>Сумма: 4483.64</t>
  </si>
  <si>
    <t>ЛС: 76КР-22-0</t>
  </si>
  <si>
    <t>Сумма: 1241.70</t>
  </si>
  <si>
    <t>ЛС: 76КР-23-0</t>
  </si>
  <si>
    <t>Сумма: 1003.27</t>
  </si>
  <si>
    <t>ЛС: 76КР-24-0</t>
  </si>
  <si>
    <t>Сумма: 817.16</t>
  </si>
  <si>
    <t>ЛС: 76КР-25-0</t>
  </si>
  <si>
    <t>Сумма: 967.28</t>
  </si>
  <si>
    <t>ЛС: 76КР-26-0</t>
  </si>
  <si>
    <t>Сумма: 10373.32</t>
  </si>
  <si>
    <t>ЛС: 76КР-27-0</t>
  </si>
  <si>
    <t>Сумма: 8215.59</t>
  </si>
  <si>
    <t>ЛС: 76КР-27-1</t>
  </si>
  <si>
    <t>Сумма: 1171.98</t>
  </si>
  <si>
    <t>ЛС: 76КР-28-0</t>
  </si>
  <si>
    <t>Сумма: 1029.42</t>
  </si>
  <si>
    <t>ЛС: 76КР-29-0</t>
  </si>
  <si>
    <t>Сумма: 837.90</t>
  </si>
  <si>
    <t>ЛС: 76КР-30-0</t>
  </si>
  <si>
    <t>Сумма: 553.80</t>
  </si>
  <si>
    <t>ЛС: 76КР-31-0</t>
  </si>
  <si>
    <t>Сумма: 657.56</t>
  </si>
  <si>
    <t>ЛС: 76КР-32-0</t>
  </si>
  <si>
    <t>Сумма: 555.40</t>
  </si>
  <si>
    <t>ЛС: 76КР-33-0</t>
  </si>
  <si>
    <t>Сумма: 563.40</t>
  </si>
  <si>
    <t>ЛС: 76КР-34-0</t>
  </si>
  <si>
    <t>Сумма: 9609.57</t>
  </si>
  <si>
    <t>ЛС: 76КР-35-0</t>
  </si>
  <si>
    <t>ЛС: 76КР-36-0</t>
  </si>
  <si>
    <t>Сумма: 9197.85</t>
  </si>
  <si>
    <t>ЛС: 76КР-37-0</t>
  </si>
  <si>
    <t>Сумма: 6347.90</t>
  </si>
  <si>
    <t>ЛС: 76КР-38-0</t>
  </si>
  <si>
    <t>Сумма: 823.53</t>
  </si>
  <si>
    <t>ЛС: 76КР-39-0</t>
  </si>
  <si>
    <t>ЛС: 76КР-40-0</t>
  </si>
  <si>
    <t>Сумма: 5779.32</t>
  </si>
  <si>
    <t>ЛС: 76КР-40-1</t>
  </si>
  <si>
    <t>Сумма: 11612.70</t>
  </si>
  <si>
    <t>ЛС: 76КР-41-0</t>
  </si>
  <si>
    <t>Сумма: 1021.26</t>
  </si>
  <si>
    <t>ЛС: 76КР-42-0</t>
  </si>
  <si>
    <t>Сумма: 539.45</t>
  </si>
  <si>
    <t>ЛС: 76КР-43-0</t>
  </si>
  <si>
    <t>Сумма: 818.76</t>
  </si>
  <si>
    <t>ЛС: 76КР-44-0</t>
  </si>
  <si>
    <t>Сумма: 8613.67</t>
  </si>
  <si>
    <t>ЛС: 76КР-44-1</t>
  </si>
  <si>
    <t>Сумма: 8628.18</t>
  </si>
  <si>
    <t>ЛС: 76КР-45-0</t>
  </si>
  <si>
    <t>Сумма: 553.81</t>
  </si>
  <si>
    <t>ЛС: 76КР-46-0</t>
  </si>
  <si>
    <t>Сумма: 3835.72</t>
  </si>
  <si>
    <t>ЛС: 76КР-47-0</t>
  </si>
  <si>
    <t>Сумма: 1034.36</t>
  </si>
  <si>
    <t>ЛС: 76КР-48-0</t>
  </si>
  <si>
    <t>Сумма: 385.16</t>
  </si>
  <si>
    <t>ЛС: 76КР-49-0</t>
  </si>
  <si>
    <t>Сумма: 11618.88</t>
  </si>
  <si>
    <t>ЛС: 76КР-50-0</t>
  </si>
  <si>
    <t>Сумма: 1018.26</t>
  </si>
  <si>
    <t>ЛС: 76КР-51-0</t>
  </si>
  <si>
    <t>ЛС: 76КР-52-0</t>
  </si>
  <si>
    <t>Сумма: 10194.92</t>
  </si>
  <si>
    <t>ЛС: 76КР-53-0</t>
  </si>
  <si>
    <t>Сумма: 10776.32</t>
  </si>
  <si>
    <t>ЛС: 76КР-54-0</t>
  </si>
  <si>
    <t>Сумма: 372.40</t>
  </si>
  <si>
    <t>ЛС: 76КР-55-0</t>
  </si>
  <si>
    <t>Сумма: 829.92</t>
  </si>
  <si>
    <t>ЛС: 76КР-56-0</t>
  </si>
  <si>
    <t>Сумма: 416.56</t>
  </si>
  <si>
    <t>ЛС: 76КР-57-0</t>
  </si>
  <si>
    <t>Сумма: -337.29</t>
  </si>
  <si>
    <t>ЛС: 76КР-58-0</t>
  </si>
  <si>
    <t>Сумма: 1047.25</t>
  </si>
  <si>
    <t>ЛС: 76КР-59-0</t>
  </si>
  <si>
    <t>Сумма: 8810.88</t>
  </si>
  <si>
    <t>ЛС: 76КР-60-0</t>
  </si>
  <si>
    <t>Сумма: 422.40</t>
  </si>
  <si>
    <t>ЛС: 76КР-60-1</t>
  </si>
  <si>
    <t>Сумма: 281.64</t>
  </si>
  <si>
    <t>ЛС: 76КР-60-2</t>
  </si>
  <si>
    <t>Сумма: 140.76</t>
  </si>
  <si>
    <t>ЛС: 76КР-61-0</t>
  </si>
  <si>
    <t>Сумма: 6090.30</t>
  </si>
  <si>
    <t>ЛС: 76КР-62-0</t>
  </si>
  <si>
    <t>Сумма: 4712.21</t>
  </si>
  <si>
    <t>ЛС: 76КР-62-1</t>
  </si>
  <si>
    <t>ЛС: 76КР-63-0</t>
  </si>
  <si>
    <t>Сумма: 1015.05</t>
  </si>
  <si>
    <t>ЛС: 76КР-64-0</t>
  </si>
  <si>
    <t>Сумма: 1272.00</t>
  </si>
  <si>
    <t>ЛС: 76КР-65-0</t>
  </si>
  <si>
    <t>Сумма: 999.09</t>
  </si>
  <si>
    <t>ЛС: 76КР-66-0</t>
  </si>
  <si>
    <t>Сумма: 810.78</t>
  </si>
  <si>
    <t>ЛС: 76КР-67-0</t>
  </si>
  <si>
    <t>Сумма: 552.21</t>
  </si>
  <si>
    <t>ЛС: 76КР-68-0</t>
  </si>
  <si>
    <t>Сумма: 15637.44</t>
  </si>
  <si>
    <t>ЛС: 76КР-69-0</t>
  </si>
  <si>
    <t>Сумма: 540.52</t>
  </si>
  <si>
    <t>ЛС: 76КР-70-0</t>
  </si>
  <si>
    <t>Сумма: 186.12</t>
  </si>
  <si>
    <t>ЛС: 76КР-71-0</t>
  </si>
  <si>
    <t>Сумма: 17011.56</t>
  </si>
  <si>
    <t>ЛС: 76КР-72-0</t>
  </si>
  <si>
    <t>Сумма: 2898.88</t>
  </si>
  <si>
    <t>ЛС: 76КР-72-1</t>
  </si>
  <si>
    <t>Сумма: 5800.32</t>
  </si>
  <si>
    <t>ЛС: 76КР-73-0</t>
  </si>
  <si>
    <t>Сумма: 1246.30</t>
  </si>
  <si>
    <t>ЛС: 76КР-74-0</t>
  </si>
  <si>
    <t>Сумма: 1003.89</t>
  </si>
  <si>
    <t>ЛС: 76КР-75-0</t>
  </si>
  <si>
    <t>Сумма: 558.60</t>
  </si>
  <si>
    <t>ЛС: 76КР-76-0</t>
  </si>
  <si>
    <t>Сумма: 1438.56</t>
  </si>
  <si>
    <t>ЛС: 76КР-77-0</t>
  </si>
  <si>
    <t>Сумма: 1002.30</t>
  </si>
  <si>
    <t>ЛС: 76КР-78-0</t>
  </si>
  <si>
    <t>Сумма: 7109.70</t>
  </si>
  <si>
    <t>ЛС: 76КР-79-0</t>
  </si>
  <si>
    <t>Сумма: 9224.88</t>
  </si>
  <si>
    <t>ЛС: 76КР-80-0</t>
  </si>
  <si>
    <t>Сумма: 500.34</t>
  </si>
  <si>
    <t>ЛС: 76КР-80-1</t>
  </si>
  <si>
    <t>Шаблон 3.25 (без КБК и ОКТМО)</t>
  </si>
  <si>
    <t>Номер договора;ФИО обучающегося;Назначение платежа;ФИО;Адрес;Сумма</t>
  </si>
  <si>
    <t xml:space="preserve"> УФК по Челябинской области (Управление Министерства юстиции Российской Федерации по Челябинской области)</t>
  </si>
  <si>
    <t>7453197647</t>
  </si>
  <si>
    <t>745101001</t>
  </si>
  <si>
    <t>047501001</t>
  </si>
  <si>
    <t>00000000000000000000</t>
  </si>
  <si>
    <t>Отделение Челябинск, г. Челябинск</t>
  </si>
  <si>
    <t>40101810400000010801</t>
  </si>
  <si>
    <t>Адрес</t>
  </si>
  <si>
    <t>Назначение</t>
  </si>
  <si>
    <t>Сумма</t>
  </si>
  <si>
    <t>31810805000010002110</t>
  </si>
  <si>
    <t>75701000</t>
  </si>
  <si>
    <t xml:space="preserve">Госпошлина в ЗАГС за проставление апостиля </t>
  </si>
  <si>
    <t>Госпошлина в ЗАГС за внесение изменений или исправлений</t>
  </si>
  <si>
    <t>Госпошлина в ЗАГС за  заключение  брака</t>
  </si>
  <si>
    <t>Госпошлина в ЗАГС за повторное свидетельство</t>
  </si>
  <si>
    <t>31810805000010001110</t>
  </si>
  <si>
    <t>Госпошлина в ЗАГС за истребование документов</t>
  </si>
  <si>
    <t>Госпошлина в ЗАГС за перемену имени</t>
  </si>
  <si>
    <t>Госпошлина в ЗАГС за расторжение брака</t>
  </si>
  <si>
    <t>Госпошлина в ЗАГС за регистрацию установления отцовства</t>
  </si>
  <si>
    <t>Госпошлина в ЗАГС за расторжение брака по заявлению одного супруга</t>
  </si>
  <si>
    <t>Госпошлина в ЗАГС за справку</t>
  </si>
  <si>
    <t>Назначение: Госпошлина в ЗАГС за проставление апостиля ; КБК: 31810805000010002110; ОКТМО: 75701000</t>
  </si>
  <si>
    <t>Сумма: 2500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</si>
</sst>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color indexed="8"/>
      <name val="Arial Cyr"/>
      <charset val="204"/>
    </font>
    <font>
      <sz val="9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8"/>
      <color indexed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sz val="12"/>
      <color theme="0"/>
      <name val="Times New Roman"/>
      <family val="2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C92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32" fillId="0" borderId="0"/>
  </cellStyleXfs>
  <cellXfs count="160">
    <xf numFmtId="0" fontId="0" fillId="0" borderId="0" xfId="0"/>
    <xf numFmtId="49" fontId="2" fillId="0" borderId="0" xfId="0" applyNumberFormat="1" applyFon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protection locked="0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1"/>
    </xf>
    <xf numFmtId="0" fontId="8" fillId="0" borderId="2" xfId="1" applyBorder="1"/>
    <xf numFmtId="0" fontId="8" fillId="0" borderId="3" xfId="1" applyBorder="1"/>
    <xf numFmtId="0" fontId="8" fillId="0" borderId="4" xfId="1" applyBorder="1"/>
    <xf numFmtId="0" fontId="8" fillId="0" borderId="0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8" fillId="0" borderId="7" xfId="1" applyBorder="1"/>
    <xf numFmtId="0" fontId="8" fillId="0" borderId="8" xfId="1" applyBorder="1"/>
    <xf numFmtId="0" fontId="8" fillId="0" borderId="9" xfId="1" applyBorder="1"/>
    <xf numFmtId="49" fontId="0" fillId="0" borderId="0" xfId="0" applyNumberFormat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 shrinkToFit="1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/>
    <xf numFmtId="0" fontId="18" fillId="0" borderId="1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 applyProtection="1">
      <alignment horizontal="center" wrapText="1"/>
      <protection locked="0"/>
    </xf>
    <xf numFmtId="0" fontId="21" fillId="0" borderId="12" xfId="0" applyNumberFormat="1" applyFont="1" applyBorder="1" applyAlignment="1">
      <alignment horizontal="center" wrapTex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 wrapText="1"/>
    </xf>
    <xf numFmtId="0" fontId="27" fillId="0" borderId="0" xfId="2" applyFont="1" applyBorder="1"/>
    <xf numFmtId="0" fontId="27" fillId="0" borderId="12" xfId="2" applyFont="1" applyBorder="1" applyAlignment="1">
      <alignment horizontal="left" wrapText="1"/>
    </xf>
    <xf numFmtId="0" fontId="27" fillId="0" borderId="20" xfId="2" applyFont="1" applyBorder="1" applyAlignment="1">
      <alignment horizontal="left" wrapText="1"/>
    </xf>
    <xf numFmtId="0" fontId="27" fillId="0" borderId="20" xfId="2" applyFont="1" applyBorder="1"/>
    <xf numFmtId="0" fontId="27" fillId="0" borderId="15" xfId="2" applyFont="1" applyBorder="1"/>
    <xf numFmtId="0" fontId="27" fillId="0" borderId="14" xfId="2" applyFont="1" applyBorder="1" applyAlignment="1">
      <alignment horizontal="left" wrapText="1"/>
    </xf>
    <xf numFmtId="0" fontId="30" fillId="0" borderId="0" xfId="2" applyFont="1" applyBorder="1"/>
    <xf numFmtId="0" fontId="27" fillId="0" borderId="11" xfId="2" applyFont="1" applyBorder="1"/>
    <xf numFmtId="0" fontId="27" fillId="0" borderId="12" xfId="2" applyFont="1" applyBorder="1"/>
    <xf numFmtId="0" fontId="27" fillId="0" borderId="14" xfId="2" applyFont="1" applyBorder="1"/>
    <xf numFmtId="0" fontId="27" fillId="0" borderId="13" xfId="2" applyFont="1" applyBorder="1" applyAlignment="1">
      <alignment horizontal="left" wrapText="1"/>
    </xf>
    <xf numFmtId="0" fontId="27" fillId="0" borderId="19" xfId="2" applyFont="1" applyBorder="1" applyAlignment="1">
      <alignment horizontal="left" wrapText="1"/>
    </xf>
    <xf numFmtId="0" fontId="27" fillId="0" borderId="19" xfId="2" applyFont="1" applyBorder="1"/>
    <xf numFmtId="0" fontId="27" fillId="0" borderId="18" xfId="2" applyFont="1" applyBorder="1"/>
    <xf numFmtId="0" fontId="30" fillId="0" borderId="20" xfId="2" applyFont="1" applyBorder="1"/>
    <xf numFmtId="0" fontId="28" fillId="0" borderId="0" xfId="2" applyFont="1" applyBorder="1" applyAlignment="1">
      <alignment horizontal="center" vertical="center"/>
    </xf>
    <xf numFmtId="0" fontId="27" fillId="0" borderId="20" xfId="2" applyFont="1" applyBorder="1" applyAlignment="1">
      <alignment horizontal="left"/>
    </xf>
    <xf numFmtId="0" fontId="27" fillId="5" borderId="0" xfId="2" applyFont="1" applyFill="1" applyBorder="1"/>
    <xf numFmtId="0" fontId="29" fillId="0" borderId="0" xfId="2" applyFont="1" applyBorder="1" applyAlignment="1">
      <alignment horizontal="center" vertical="top" wrapText="1"/>
    </xf>
    <xf numFmtId="0" fontId="27" fillId="5" borderId="19" xfId="2" applyFont="1" applyFill="1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0" fillId="6" borderId="25" xfId="0" applyFont="1" applyFill="1" applyBorder="1"/>
    <xf numFmtId="0" fontId="33" fillId="0" borderId="0" xfId="0" applyFont="1" applyProtection="1">
      <protection locked="0"/>
    </xf>
    <xf numFmtId="0" fontId="23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4" fillId="0" borderId="13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4" fillId="0" borderId="14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wrapText="1"/>
      <protection locked="0"/>
    </xf>
    <xf numFmtId="0" fontId="19" fillId="0" borderId="14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vertical="top" wrapText="1"/>
    </xf>
    <xf numFmtId="0" fontId="2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0" fillId="0" borderId="16" xfId="0" applyNumberFormat="1" applyFont="1" applyBorder="1" applyAlignment="1">
      <alignment horizontal="center" vertical="top" wrapText="1"/>
    </xf>
    <xf numFmtId="0" fontId="19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2" xfId="0" applyNumberFormat="1" applyFont="1" applyBorder="1" applyAlignment="1" applyProtection="1">
      <alignment wrapText="1"/>
      <protection locked="0"/>
    </xf>
    <xf numFmtId="0" fontId="19" fillId="0" borderId="12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 applyProtection="1">
      <alignment wrapText="1"/>
      <protection locked="0"/>
    </xf>
    <xf numFmtId="0" fontId="20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/>
    <xf numFmtId="0" fontId="19" fillId="0" borderId="13" xfId="0" applyNumberFormat="1" applyFont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35" fillId="7" borderId="26" xfId="2" applyNumberFormat="1" applyFont="1" applyFill="1" applyBorder="1" applyAlignment="1">
      <alignment horizontal="center"/>
    </xf>
    <xf numFmtId="2" fontId="35" fillId="7" borderId="26" xfId="2" applyNumberFormat="1" applyFont="1" applyFill="1" applyBorder="1" applyAlignment="1">
      <alignment horizontal="center"/>
    </xf>
    <xf numFmtId="49" fontId="35" fillId="7" borderId="1" xfId="2" applyNumberFormat="1" applyFont="1" applyFill="1" applyBorder="1" applyAlignment="1">
      <alignment horizontal="center"/>
    </xf>
    <xf numFmtId="2" fontId="35" fillId="7" borderId="1" xfId="2" applyNumberFormat="1" applyFont="1" applyFill="1" applyBorder="1" applyAlignment="1">
      <alignment horizontal="center"/>
    </xf>
    <xf numFmtId="49" fontId="35" fillId="7" borderId="26" xfId="2" applyNumberFormat="1" applyFont="1" applyFill="1" applyBorder="1" applyAlignment="1">
      <alignment horizontal="left"/>
    </xf>
    <xf numFmtId="49" fontId="35" fillId="7" borderId="1" xfId="2" applyNumberFormat="1" applyFont="1" applyFill="1" applyBorder="1" applyAlignment="1">
      <alignment horizontal="left"/>
    </xf>
    <xf numFmtId="2" fontId="37" fillId="0" borderId="0" xfId="0" applyNumberFormat="1" applyFont="1" applyAlignment="1">
      <alignment horizontal="center" vertical="center"/>
    </xf>
    <xf numFmtId="2" fontId="37" fillId="0" borderId="0" xfId="0" applyNumberFormat="1" applyFont="1"/>
    <xf numFmtId="2" fontId="37" fillId="0" borderId="0" xfId="0" applyNumberFormat="1" applyFont="1" applyAlignment="1">
      <alignment wrapText="1"/>
    </xf>
    <xf numFmtId="2" fontId="37" fillId="0" borderId="0" xfId="0" applyNumberFormat="1" applyFont="1" applyProtection="1">
      <protection locked="0"/>
    </xf>
    <xf numFmtId="1" fontId="36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19" xfId="0" quotePrefix="1" applyBorder="1" applyAlignment="1">
      <alignment horizontal="center"/>
    </xf>
    <xf numFmtId="4" fontId="9" fillId="0" borderId="0" xfId="1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/>
    <xf numFmtId="0" fontId="16" fillId="0" borderId="5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0" fontId="27" fillId="3" borderId="23" xfId="2" applyFont="1" applyFill="1" applyBorder="1" applyAlignment="1">
      <alignment horizontal="center" vertical="center"/>
    </xf>
    <xf numFmtId="0" fontId="31" fillId="0" borderId="18" xfId="2" applyFont="1" applyBorder="1" applyAlignment="1">
      <alignment horizontal="center" vertical="top" wrapText="1"/>
    </xf>
    <xf numFmtId="0" fontId="31" fillId="0" borderId="19" xfId="2" applyFont="1" applyBorder="1" applyAlignment="1">
      <alignment horizontal="center" vertical="top" wrapText="1"/>
    </xf>
    <xf numFmtId="0" fontId="31" fillId="0" borderId="13" xfId="2" applyFont="1" applyBorder="1" applyAlignment="1">
      <alignment horizontal="center" vertical="top" wrapText="1"/>
    </xf>
    <xf numFmtId="0" fontId="31" fillId="0" borderId="11" xfId="2" applyFont="1" applyBorder="1" applyAlignment="1">
      <alignment horizontal="center" vertical="top" wrapText="1"/>
    </xf>
    <xf numFmtId="0" fontId="31" fillId="0" borderId="0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top" wrapText="1"/>
    </xf>
    <xf numFmtId="0" fontId="31" fillId="0" borderId="15" xfId="2" applyFont="1" applyBorder="1" applyAlignment="1">
      <alignment horizontal="center" vertical="top" wrapText="1"/>
    </xf>
    <xf numFmtId="0" fontId="31" fillId="0" borderId="20" xfId="2" applyFont="1" applyBorder="1" applyAlignment="1">
      <alignment horizontal="center" vertical="top" wrapText="1"/>
    </xf>
    <xf numFmtId="0" fontId="31" fillId="0" borderId="12" xfId="2" applyFont="1" applyBorder="1" applyAlignment="1">
      <alignment horizontal="center" vertical="top" wrapText="1"/>
    </xf>
    <xf numFmtId="0" fontId="27" fillId="0" borderId="22" xfId="2" applyFont="1" applyBorder="1" applyAlignment="1">
      <alignment horizontal="center"/>
    </xf>
    <xf numFmtId="0" fontId="27" fillId="0" borderId="21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0" fontId="27" fillId="3" borderId="24" xfId="2" applyFont="1" applyFill="1" applyBorder="1" applyAlignment="1">
      <alignment horizontal="center"/>
    </xf>
    <xf numFmtId="0" fontId="27" fillId="3" borderId="20" xfId="2" applyFont="1" applyFill="1" applyBorder="1" applyAlignment="1">
      <alignment horizontal="center"/>
    </xf>
    <xf numFmtId="0" fontId="27" fillId="0" borderId="19" xfId="2" applyFont="1" applyBorder="1"/>
    <xf numFmtId="0" fontId="27" fillId="5" borderId="0" xfId="2" applyFont="1" applyFill="1" applyBorder="1"/>
    <xf numFmtId="0" fontId="27" fillId="3" borderId="22" xfId="2" applyFont="1" applyFill="1" applyBorder="1" applyAlignment="1">
      <alignment wrapText="1"/>
    </xf>
    <xf numFmtId="0" fontId="27" fillId="3" borderId="21" xfId="2" applyFont="1" applyFill="1" applyBorder="1" applyAlignment="1">
      <alignment wrapText="1"/>
    </xf>
    <xf numFmtId="0" fontId="27" fillId="3" borderId="23" xfId="2" applyFont="1" applyFill="1" applyBorder="1" applyAlignment="1">
      <alignment wrapText="1"/>
    </xf>
    <xf numFmtId="0" fontId="30" fillId="0" borderId="20" xfId="2" applyFont="1" applyBorder="1" applyAlignment="1">
      <alignment horizontal="center"/>
    </xf>
    <xf numFmtId="0" fontId="27" fillId="3" borderId="8" xfId="2" applyFont="1" applyFill="1" applyBorder="1" applyAlignment="1">
      <alignment horizontal="center"/>
    </xf>
    <xf numFmtId="49" fontId="27" fillId="5" borderId="8" xfId="2" applyNumberFormat="1" applyFont="1" applyFill="1" applyBorder="1" applyAlignment="1">
      <alignment horizontal="center"/>
    </xf>
    <xf numFmtId="49" fontId="27" fillId="3" borderId="22" xfId="2" applyNumberFormat="1" applyFont="1" applyFill="1" applyBorder="1" applyAlignment="1">
      <alignment horizontal="center"/>
    </xf>
    <xf numFmtId="49" fontId="27" fillId="3" borderId="21" xfId="2" applyNumberFormat="1" applyFont="1" applyFill="1" applyBorder="1" applyAlignment="1">
      <alignment horizontal="center"/>
    </xf>
    <xf numFmtId="49" fontId="27" fillId="3" borderId="23" xfId="2" applyNumberFormat="1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27" fillId="3" borderId="22" xfId="2" applyFont="1" applyFill="1" applyBorder="1" applyAlignment="1">
      <alignment horizontal="center"/>
    </xf>
    <xf numFmtId="0" fontId="27" fillId="3" borderId="21" xfId="2" applyFont="1" applyFill="1" applyBorder="1" applyAlignment="1">
      <alignment horizontal="center"/>
    </xf>
    <xf numFmtId="0" fontId="27" fillId="3" borderId="23" xfId="2" applyFont="1" applyFill="1" applyBorder="1" applyAlignment="1">
      <alignment horizontal="center"/>
    </xf>
    <xf numFmtId="0" fontId="27" fillId="5" borderId="19" xfId="2" applyFont="1" applyFill="1" applyBorder="1"/>
    <xf numFmtId="49" fontId="27" fillId="3" borderId="22" xfId="2" applyNumberFormat="1" applyFont="1" applyFill="1" applyBorder="1" applyAlignment="1">
      <alignment horizontal="center" wrapText="1"/>
    </xf>
    <xf numFmtId="49" fontId="27" fillId="3" borderId="21" xfId="2" applyNumberFormat="1" applyFont="1" applyFill="1" applyBorder="1" applyAlignment="1">
      <alignment horizontal="center" wrapText="1"/>
    </xf>
    <xf numFmtId="49" fontId="27" fillId="3" borderId="23" xfId="2" applyNumberFormat="1" applyFont="1" applyFill="1" applyBorder="1" applyAlignment="1">
      <alignment horizontal="center" wrapText="1"/>
    </xf>
    <xf numFmtId="0" fontId="27" fillId="0" borderId="0" xfId="2" applyFont="1" applyBorder="1"/>
    <xf numFmtId="0" fontId="27" fillId="0" borderId="20" xfId="2" applyFont="1" applyBorder="1" applyAlignment="1">
      <alignment horizontal="left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7" fillId="0" borderId="23" xfId="2" applyFont="1" applyBorder="1" applyAlignment="1">
      <alignment horizontal="center" vertical="center"/>
    </xf>
    <xf numFmtId="49" fontId="35" fillId="7" borderId="1" xfId="2" applyNumberFormat="1" applyFont="1" applyFill="1" applyBorder="1" applyAlignment="1" applyProtection="1">
      <alignment horizontal="center"/>
      <protection locked="0"/>
    </xf>
    <xf numFmtId="0" fontId="35" fillId="7" borderId="1" xfId="2" applyNumberFormat="1" applyFont="1" applyFill="1" applyBorder="1" applyAlignment="1" applyProtection="1">
      <alignment horizontal="center"/>
      <protection locked="0"/>
    </xf>
    <xf numFmtId="2" fontId="35" fillId="7" borderId="1" xfId="2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14" xfId="3"/>
    <cellStyle name="Обычный 2" xfId="2"/>
    <cellStyle name="Обычный_Книга1" xfId="1"/>
  </cellStyles>
  <dxfs count="19"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font>
        <color indexed="8"/>
      </font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0" hidden="0"/>
    </dxf>
    <dxf>
      <font>
        <color indexed="8"/>
      </font>
      <numFmt numFmtId="30" formatCode="@"/>
    </dxf>
    <dxf>
      <border outline="0">
        <top style="thin">
          <color indexed="64"/>
        </top>
      </border>
    </dxf>
    <dxf>
      <font>
        <color indexed="8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rgb="FFFC920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Vahlakov\Desktop\qrcode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&#1041;&#1048;&#1047;&#1053;&#1045;&#1057;\&#1058;&#1057;&#1053;%20&#1040;&#1083;&#1100;&#1092;&#1072;\&#1050;&#1040;&#1055;&#1048;&#1058;&#1040;&#1051;&#1068;&#1053;&#1067;&#1049;%20&#1056;&#1045;&#1052;&#1054;&#1053;&#1058;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</xdr:row>
          <xdr:rowOff>171450</xdr:rowOff>
        </xdr:from>
        <xdr:to>
          <xdr:col>3</xdr:col>
          <xdr:colOff>742950</xdr:colOff>
          <xdr:row>4</xdr:row>
          <xdr:rowOff>295275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квитанцию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16</xdr:row>
      <xdr:rowOff>1</xdr:rowOff>
    </xdr:from>
    <xdr:to>
      <xdr:col>1</xdr:col>
      <xdr:colOff>1388746</xdr:colOff>
      <xdr:row>24</xdr:row>
      <xdr:rowOff>17146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6" y="2876551"/>
          <a:ext cx="1388745" cy="1388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0</xdr:row>
          <xdr:rowOff>190500</xdr:rowOff>
        </xdr:from>
        <xdr:to>
          <xdr:col>3</xdr:col>
          <xdr:colOff>304800</xdr:colOff>
          <xdr:row>2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10</xdr:row>
          <xdr:rowOff>0</xdr:rowOff>
        </xdr:from>
        <xdr:to>
          <xdr:col>3</xdr:col>
          <xdr:colOff>352425</xdr:colOff>
          <xdr:row>11</xdr:row>
          <xdr:rowOff>19050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22</xdr:col>
      <xdr:colOff>85725</xdr:colOff>
      <xdr:row>19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</xdr:row>
      <xdr:rowOff>0</xdr:rowOff>
    </xdr:from>
    <xdr:to>
      <xdr:col>45</xdr:col>
      <xdr:colOff>85725</xdr:colOff>
      <xdr:row>19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22</xdr:col>
      <xdr:colOff>85725</xdr:colOff>
      <xdr:row>40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45</xdr:col>
      <xdr:colOff>85725</xdr:colOff>
      <xdr:row>40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22</xdr:col>
      <xdr:colOff>85725</xdr:colOff>
      <xdr:row>61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</xdr:row>
      <xdr:rowOff>0</xdr:rowOff>
    </xdr:from>
    <xdr:to>
      <xdr:col>45</xdr:col>
      <xdr:colOff>85725</xdr:colOff>
      <xdr:row>61</xdr:row>
      <xdr:rowOff>9525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22</xdr:col>
      <xdr:colOff>85725</xdr:colOff>
      <xdr:row>82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</xdr:row>
      <xdr:rowOff>0</xdr:rowOff>
    </xdr:from>
    <xdr:to>
      <xdr:col>45</xdr:col>
      <xdr:colOff>85725</xdr:colOff>
      <xdr:row>82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22</xdr:col>
      <xdr:colOff>85725</xdr:colOff>
      <xdr:row>103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</xdr:row>
      <xdr:rowOff>0</xdr:rowOff>
    </xdr:from>
    <xdr:to>
      <xdr:col>45</xdr:col>
      <xdr:colOff>85725</xdr:colOff>
      <xdr:row>103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22</xdr:col>
      <xdr:colOff>85725</xdr:colOff>
      <xdr:row>124</xdr:row>
      <xdr:rowOff>9525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109</xdr:row>
      <xdr:rowOff>0</xdr:rowOff>
    </xdr:from>
    <xdr:to>
      <xdr:col>45</xdr:col>
      <xdr:colOff>85725</xdr:colOff>
      <xdr:row>124</xdr:row>
      <xdr:rowOff>9525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22</xdr:col>
      <xdr:colOff>85725</xdr:colOff>
      <xdr:row>145</xdr:row>
      <xdr:rowOff>9525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130</xdr:row>
      <xdr:rowOff>0</xdr:rowOff>
    </xdr:from>
    <xdr:to>
      <xdr:col>45</xdr:col>
      <xdr:colOff>85725</xdr:colOff>
      <xdr:row>145</xdr:row>
      <xdr:rowOff>9525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22</xdr:col>
      <xdr:colOff>85725</xdr:colOff>
      <xdr:row>166</xdr:row>
      <xdr:rowOff>9525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151</xdr:row>
      <xdr:rowOff>0</xdr:rowOff>
    </xdr:from>
    <xdr:to>
      <xdr:col>45</xdr:col>
      <xdr:colOff>85725</xdr:colOff>
      <xdr:row>166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22</xdr:col>
      <xdr:colOff>85725</xdr:colOff>
      <xdr:row>187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172</xdr:row>
      <xdr:rowOff>0</xdr:rowOff>
    </xdr:from>
    <xdr:to>
      <xdr:col>45</xdr:col>
      <xdr:colOff>85725</xdr:colOff>
      <xdr:row>187</xdr:row>
      <xdr:rowOff>9525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193</xdr:row>
      <xdr:rowOff>0</xdr:rowOff>
    </xdr:from>
    <xdr:to>
      <xdr:col>22</xdr:col>
      <xdr:colOff>85725</xdr:colOff>
      <xdr:row>208</xdr:row>
      <xdr:rowOff>9525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193</xdr:row>
      <xdr:rowOff>0</xdr:rowOff>
    </xdr:from>
    <xdr:to>
      <xdr:col>45</xdr:col>
      <xdr:colOff>161925</xdr:colOff>
      <xdr:row>208</xdr:row>
      <xdr:rowOff>85725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22</xdr:col>
      <xdr:colOff>85725</xdr:colOff>
      <xdr:row>229</xdr:row>
      <xdr:rowOff>9525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214</xdr:row>
      <xdr:rowOff>0</xdr:rowOff>
    </xdr:from>
    <xdr:to>
      <xdr:col>45</xdr:col>
      <xdr:colOff>85725</xdr:colOff>
      <xdr:row>229</xdr:row>
      <xdr:rowOff>9525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22</xdr:col>
      <xdr:colOff>85725</xdr:colOff>
      <xdr:row>250</xdr:row>
      <xdr:rowOff>9525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235</xdr:row>
      <xdr:rowOff>0</xdr:rowOff>
    </xdr:from>
    <xdr:to>
      <xdr:col>45</xdr:col>
      <xdr:colOff>85725</xdr:colOff>
      <xdr:row>250</xdr:row>
      <xdr:rowOff>9525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256</xdr:row>
      <xdr:rowOff>0</xdr:rowOff>
    </xdr:from>
    <xdr:to>
      <xdr:col>22</xdr:col>
      <xdr:colOff>161925</xdr:colOff>
      <xdr:row>271</xdr:row>
      <xdr:rowOff>85725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256</xdr:row>
      <xdr:rowOff>0</xdr:rowOff>
    </xdr:from>
    <xdr:to>
      <xdr:col>45</xdr:col>
      <xdr:colOff>85725</xdr:colOff>
      <xdr:row>271</xdr:row>
      <xdr:rowOff>9525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277</xdr:row>
      <xdr:rowOff>0</xdr:rowOff>
    </xdr:from>
    <xdr:to>
      <xdr:col>22</xdr:col>
      <xdr:colOff>85725</xdr:colOff>
      <xdr:row>292</xdr:row>
      <xdr:rowOff>9525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277</xdr:row>
      <xdr:rowOff>0</xdr:rowOff>
    </xdr:from>
    <xdr:to>
      <xdr:col>45</xdr:col>
      <xdr:colOff>85725</xdr:colOff>
      <xdr:row>292</xdr:row>
      <xdr:rowOff>9525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298</xdr:row>
      <xdr:rowOff>0</xdr:rowOff>
    </xdr:from>
    <xdr:to>
      <xdr:col>22</xdr:col>
      <xdr:colOff>161925</xdr:colOff>
      <xdr:row>313</xdr:row>
      <xdr:rowOff>85725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298</xdr:row>
      <xdr:rowOff>0</xdr:rowOff>
    </xdr:from>
    <xdr:to>
      <xdr:col>45</xdr:col>
      <xdr:colOff>85725</xdr:colOff>
      <xdr:row>313</xdr:row>
      <xdr:rowOff>9525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319</xdr:row>
      <xdr:rowOff>0</xdr:rowOff>
    </xdr:from>
    <xdr:to>
      <xdr:col>22</xdr:col>
      <xdr:colOff>85725</xdr:colOff>
      <xdr:row>334</xdr:row>
      <xdr:rowOff>9525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319</xdr:row>
      <xdr:rowOff>0</xdr:rowOff>
    </xdr:from>
    <xdr:to>
      <xdr:col>45</xdr:col>
      <xdr:colOff>85725</xdr:colOff>
      <xdr:row>334</xdr:row>
      <xdr:rowOff>9525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340</xdr:row>
      <xdr:rowOff>0</xdr:rowOff>
    </xdr:from>
    <xdr:to>
      <xdr:col>22</xdr:col>
      <xdr:colOff>85725</xdr:colOff>
      <xdr:row>355</xdr:row>
      <xdr:rowOff>9525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340</xdr:row>
      <xdr:rowOff>0</xdr:rowOff>
    </xdr:from>
    <xdr:to>
      <xdr:col>45</xdr:col>
      <xdr:colOff>85725</xdr:colOff>
      <xdr:row>355</xdr:row>
      <xdr:rowOff>9525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361</xdr:row>
      <xdr:rowOff>0</xdr:rowOff>
    </xdr:from>
    <xdr:to>
      <xdr:col>22</xdr:col>
      <xdr:colOff>85725</xdr:colOff>
      <xdr:row>376</xdr:row>
      <xdr:rowOff>9525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361</xdr:row>
      <xdr:rowOff>0</xdr:rowOff>
    </xdr:from>
    <xdr:to>
      <xdr:col>45</xdr:col>
      <xdr:colOff>85725</xdr:colOff>
      <xdr:row>376</xdr:row>
      <xdr:rowOff>9525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382</xdr:row>
      <xdr:rowOff>0</xdr:rowOff>
    </xdr:from>
    <xdr:to>
      <xdr:col>22</xdr:col>
      <xdr:colOff>85725</xdr:colOff>
      <xdr:row>397</xdr:row>
      <xdr:rowOff>9525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382</xdr:row>
      <xdr:rowOff>0</xdr:rowOff>
    </xdr:from>
    <xdr:to>
      <xdr:col>45</xdr:col>
      <xdr:colOff>85725</xdr:colOff>
      <xdr:row>397</xdr:row>
      <xdr:rowOff>9525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403</xdr:row>
      <xdr:rowOff>0</xdr:rowOff>
    </xdr:from>
    <xdr:to>
      <xdr:col>22</xdr:col>
      <xdr:colOff>85725</xdr:colOff>
      <xdr:row>418</xdr:row>
      <xdr:rowOff>9525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403</xdr:row>
      <xdr:rowOff>0</xdr:rowOff>
    </xdr:from>
    <xdr:to>
      <xdr:col>45</xdr:col>
      <xdr:colOff>85725</xdr:colOff>
      <xdr:row>418</xdr:row>
      <xdr:rowOff>9525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424</xdr:row>
      <xdr:rowOff>0</xdr:rowOff>
    </xdr:from>
    <xdr:to>
      <xdr:col>22</xdr:col>
      <xdr:colOff>85725</xdr:colOff>
      <xdr:row>439</xdr:row>
      <xdr:rowOff>9525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424</xdr:row>
      <xdr:rowOff>0</xdr:rowOff>
    </xdr:from>
    <xdr:to>
      <xdr:col>45</xdr:col>
      <xdr:colOff>85725</xdr:colOff>
      <xdr:row>439</xdr:row>
      <xdr:rowOff>9525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445</xdr:row>
      <xdr:rowOff>0</xdr:rowOff>
    </xdr:from>
    <xdr:to>
      <xdr:col>22</xdr:col>
      <xdr:colOff>85725</xdr:colOff>
      <xdr:row>460</xdr:row>
      <xdr:rowOff>9525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445</xdr:row>
      <xdr:rowOff>0</xdr:rowOff>
    </xdr:from>
    <xdr:to>
      <xdr:col>45</xdr:col>
      <xdr:colOff>161925</xdr:colOff>
      <xdr:row>460</xdr:row>
      <xdr:rowOff>85725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466</xdr:row>
      <xdr:rowOff>0</xdr:rowOff>
    </xdr:from>
    <xdr:to>
      <xdr:col>22</xdr:col>
      <xdr:colOff>85725</xdr:colOff>
      <xdr:row>481</xdr:row>
      <xdr:rowOff>9525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466</xdr:row>
      <xdr:rowOff>0</xdr:rowOff>
    </xdr:from>
    <xdr:to>
      <xdr:col>45</xdr:col>
      <xdr:colOff>85725</xdr:colOff>
      <xdr:row>481</xdr:row>
      <xdr:rowOff>9525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22</xdr:col>
      <xdr:colOff>85725</xdr:colOff>
      <xdr:row>502</xdr:row>
      <xdr:rowOff>9525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487</xdr:row>
      <xdr:rowOff>0</xdr:rowOff>
    </xdr:from>
    <xdr:to>
      <xdr:col>45</xdr:col>
      <xdr:colOff>85725</xdr:colOff>
      <xdr:row>502</xdr:row>
      <xdr:rowOff>9525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508</xdr:row>
      <xdr:rowOff>0</xdr:rowOff>
    </xdr:from>
    <xdr:to>
      <xdr:col>22</xdr:col>
      <xdr:colOff>85725</xdr:colOff>
      <xdr:row>523</xdr:row>
      <xdr:rowOff>9525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508</xdr:row>
      <xdr:rowOff>0</xdr:rowOff>
    </xdr:from>
    <xdr:to>
      <xdr:col>45</xdr:col>
      <xdr:colOff>85725</xdr:colOff>
      <xdr:row>523</xdr:row>
      <xdr:rowOff>9525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529</xdr:row>
      <xdr:rowOff>0</xdr:rowOff>
    </xdr:from>
    <xdr:to>
      <xdr:col>22</xdr:col>
      <xdr:colOff>85725</xdr:colOff>
      <xdr:row>544</xdr:row>
      <xdr:rowOff>9525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529</xdr:row>
      <xdr:rowOff>0</xdr:rowOff>
    </xdr:from>
    <xdr:to>
      <xdr:col>45</xdr:col>
      <xdr:colOff>85725</xdr:colOff>
      <xdr:row>544</xdr:row>
      <xdr:rowOff>9525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550</xdr:row>
      <xdr:rowOff>0</xdr:rowOff>
    </xdr:from>
    <xdr:to>
      <xdr:col>22</xdr:col>
      <xdr:colOff>161925</xdr:colOff>
      <xdr:row>565</xdr:row>
      <xdr:rowOff>85725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550</xdr:row>
      <xdr:rowOff>0</xdr:rowOff>
    </xdr:from>
    <xdr:to>
      <xdr:col>45</xdr:col>
      <xdr:colOff>85725</xdr:colOff>
      <xdr:row>565</xdr:row>
      <xdr:rowOff>9525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571</xdr:row>
      <xdr:rowOff>0</xdr:rowOff>
    </xdr:from>
    <xdr:to>
      <xdr:col>22</xdr:col>
      <xdr:colOff>85725</xdr:colOff>
      <xdr:row>586</xdr:row>
      <xdr:rowOff>9525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571</xdr:row>
      <xdr:rowOff>0</xdr:rowOff>
    </xdr:from>
    <xdr:to>
      <xdr:col>45</xdr:col>
      <xdr:colOff>85725</xdr:colOff>
      <xdr:row>586</xdr:row>
      <xdr:rowOff>9525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592</xdr:row>
      <xdr:rowOff>0</xdr:rowOff>
    </xdr:from>
    <xdr:to>
      <xdr:col>22</xdr:col>
      <xdr:colOff>85725</xdr:colOff>
      <xdr:row>607</xdr:row>
      <xdr:rowOff>9525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592</xdr:row>
      <xdr:rowOff>0</xdr:rowOff>
    </xdr:from>
    <xdr:to>
      <xdr:col>45</xdr:col>
      <xdr:colOff>85725</xdr:colOff>
      <xdr:row>607</xdr:row>
      <xdr:rowOff>9525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613</xdr:row>
      <xdr:rowOff>0</xdr:rowOff>
    </xdr:from>
    <xdr:to>
      <xdr:col>22</xdr:col>
      <xdr:colOff>85725</xdr:colOff>
      <xdr:row>628</xdr:row>
      <xdr:rowOff>9525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613</xdr:row>
      <xdr:rowOff>0</xdr:rowOff>
    </xdr:from>
    <xdr:to>
      <xdr:col>45</xdr:col>
      <xdr:colOff>85725</xdr:colOff>
      <xdr:row>628</xdr:row>
      <xdr:rowOff>9525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634</xdr:row>
      <xdr:rowOff>0</xdr:rowOff>
    </xdr:from>
    <xdr:to>
      <xdr:col>22</xdr:col>
      <xdr:colOff>85725</xdr:colOff>
      <xdr:row>649</xdr:row>
      <xdr:rowOff>9525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634</xdr:row>
      <xdr:rowOff>0</xdr:rowOff>
    </xdr:from>
    <xdr:to>
      <xdr:col>45</xdr:col>
      <xdr:colOff>85725</xdr:colOff>
      <xdr:row>649</xdr:row>
      <xdr:rowOff>9525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655</xdr:row>
      <xdr:rowOff>0</xdr:rowOff>
    </xdr:from>
    <xdr:to>
      <xdr:col>22</xdr:col>
      <xdr:colOff>85725</xdr:colOff>
      <xdr:row>670</xdr:row>
      <xdr:rowOff>9525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655</xdr:row>
      <xdr:rowOff>0</xdr:rowOff>
    </xdr:from>
    <xdr:to>
      <xdr:col>45</xdr:col>
      <xdr:colOff>85725</xdr:colOff>
      <xdr:row>670</xdr:row>
      <xdr:rowOff>9525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676</xdr:row>
      <xdr:rowOff>0</xdr:rowOff>
    </xdr:from>
    <xdr:to>
      <xdr:col>22</xdr:col>
      <xdr:colOff>85725</xdr:colOff>
      <xdr:row>691</xdr:row>
      <xdr:rowOff>9525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676</xdr:row>
      <xdr:rowOff>0</xdr:rowOff>
    </xdr:from>
    <xdr:to>
      <xdr:col>45</xdr:col>
      <xdr:colOff>85725</xdr:colOff>
      <xdr:row>691</xdr:row>
      <xdr:rowOff>9525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697</xdr:row>
      <xdr:rowOff>0</xdr:rowOff>
    </xdr:from>
    <xdr:to>
      <xdr:col>22</xdr:col>
      <xdr:colOff>85725</xdr:colOff>
      <xdr:row>712</xdr:row>
      <xdr:rowOff>9525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697</xdr:row>
      <xdr:rowOff>0</xdr:rowOff>
    </xdr:from>
    <xdr:to>
      <xdr:col>45</xdr:col>
      <xdr:colOff>85725</xdr:colOff>
      <xdr:row>712</xdr:row>
      <xdr:rowOff>9525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718</xdr:row>
      <xdr:rowOff>0</xdr:rowOff>
    </xdr:from>
    <xdr:to>
      <xdr:col>22</xdr:col>
      <xdr:colOff>85725</xdr:colOff>
      <xdr:row>733</xdr:row>
      <xdr:rowOff>9525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718</xdr:row>
      <xdr:rowOff>0</xdr:rowOff>
    </xdr:from>
    <xdr:to>
      <xdr:col>45</xdr:col>
      <xdr:colOff>85725</xdr:colOff>
      <xdr:row>733</xdr:row>
      <xdr:rowOff>9525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739</xdr:row>
      <xdr:rowOff>0</xdr:rowOff>
    </xdr:from>
    <xdr:to>
      <xdr:col>22</xdr:col>
      <xdr:colOff>85725</xdr:colOff>
      <xdr:row>754</xdr:row>
      <xdr:rowOff>9525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739</xdr:row>
      <xdr:rowOff>0</xdr:rowOff>
    </xdr:from>
    <xdr:to>
      <xdr:col>45</xdr:col>
      <xdr:colOff>85725</xdr:colOff>
      <xdr:row>754</xdr:row>
      <xdr:rowOff>9525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22</xdr:col>
      <xdr:colOff>85725</xdr:colOff>
      <xdr:row>775</xdr:row>
      <xdr:rowOff>9525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760</xdr:row>
      <xdr:rowOff>0</xdr:rowOff>
    </xdr:from>
    <xdr:to>
      <xdr:col>45</xdr:col>
      <xdr:colOff>85725</xdr:colOff>
      <xdr:row>775</xdr:row>
      <xdr:rowOff>9525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22</xdr:col>
      <xdr:colOff>85725</xdr:colOff>
      <xdr:row>796</xdr:row>
      <xdr:rowOff>9525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781</xdr:row>
      <xdr:rowOff>0</xdr:rowOff>
    </xdr:from>
    <xdr:to>
      <xdr:col>45</xdr:col>
      <xdr:colOff>85725</xdr:colOff>
      <xdr:row>796</xdr:row>
      <xdr:rowOff>9525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22</xdr:col>
      <xdr:colOff>85725</xdr:colOff>
      <xdr:row>817</xdr:row>
      <xdr:rowOff>9525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802</xdr:row>
      <xdr:rowOff>0</xdr:rowOff>
    </xdr:from>
    <xdr:to>
      <xdr:col>45</xdr:col>
      <xdr:colOff>85725</xdr:colOff>
      <xdr:row>817</xdr:row>
      <xdr:rowOff>9525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22</xdr:col>
      <xdr:colOff>85725</xdr:colOff>
      <xdr:row>838</xdr:row>
      <xdr:rowOff>9525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823</xdr:row>
      <xdr:rowOff>0</xdr:rowOff>
    </xdr:from>
    <xdr:to>
      <xdr:col>45</xdr:col>
      <xdr:colOff>85725</xdr:colOff>
      <xdr:row>838</xdr:row>
      <xdr:rowOff>9525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22</xdr:col>
      <xdr:colOff>85725</xdr:colOff>
      <xdr:row>859</xdr:row>
      <xdr:rowOff>9525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844</xdr:row>
      <xdr:rowOff>0</xdr:rowOff>
    </xdr:from>
    <xdr:to>
      <xdr:col>45</xdr:col>
      <xdr:colOff>85725</xdr:colOff>
      <xdr:row>859</xdr:row>
      <xdr:rowOff>9525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22</xdr:col>
      <xdr:colOff>85725</xdr:colOff>
      <xdr:row>880</xdr:row>
      <xdr:rowOff>9525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865</xdr:row>
      <xdr:rowOff>0</xdr:rowOff>
    </xdr:from>
    <xdr:to>
      <xdr:col>45</xdr:col>
      <xdr:colOff>85725</xdr:colOff>
      <xdr:row>880</xdr:row>
      <xdr:rowOff>9525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22</xdr:col>
      <xdr:colOff>85725</xdr:colOff>
      <xdr:row>901</xdr:row>
      <xdr:rowOff>9525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886</xdr:row>
      <xdr:rowOff>0</xdr:rowOff>
    </xdr:from>
    <xdr:to>
      <xdr:col>45</xdr:col>
      <xdr:colOff>85725</xdr:colOff>
      <xdr:row>901</xdr:row>
      <xdr:rowOff>9525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22</xdr:col>
      <xdr:colOff>85725</xdr:colOff>
      <xdr:row>922</xdr:row>
      <xdr:rowOff>9525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907</xdr:row>
      <xdr:rowOff>0</xdr:rowOff>
    </xdr:from>
    <xdr:to>
      <xdr:col>45</xdr:col>
      <xdr:colOff>161925</xdr:colOff>
      <xdr:row>922</xdr:row>
      <xdr:rowOff>85725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22</xdr:col>
      <xdr:colOff>85725</xdr:colOff>
      <xdr:row>943</xdr:row>
      <xdr:rowOff>9525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928</xdr:row>
      <xdr:rowOff>0</xdr:rowOff>
    </xdr:from>
    <xdr:to>
      <xdr:col>45</xdr:col>
      <xdr:colOff>85725</xdr:colOff>
      <xdr:row>943</xdr:row>
      <xdr:rowOff>9525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22</xdr:col>
      <xdr:colOff>85725</xdr:colOff>
      <xdr:row>964</xdr:row>
      <xdr:rowOff>9525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949</xdr:row>
      <xdr:rowOff>0</xdr:rowOff>
    </xdr:from>
    <xdr:to>
      <xdr:col>45</xdr:col>
      <xdr:colOff>85725</xdr:colOff>
      <xdr:row>964</xdr:row>
      <xdr:rowOff>9525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F7" headerRowDxfId="18" dataDxfId="16" totalsRowDxfId="14" headerRowBorderDxfId="17" tableBorderDxfId="15">
  <autoFilter ref="A6:F7"/>
  <sortState ref="A7:F7">
    <sortCondition descending="1" ref="C6:C7"/>
  </sortState>
  <tableColumns count="6">
    <tableColumn id="1" name="ФИО" totalsRowLabel="Итог" dataDxfId="5" totalsRowDxfId="13" dataCellStyle="Обычный 2"/>
    <tableColumn id="2" name="Адрес" dataDxfId="4" totalsRowDxfId="12" dataCellStyle="Обычный 2"/>
    <tableColumn id="3" name="Назначение" dataDxfId="0" totalsRowDxfId="11" dataCellStyle="Обычный 2"/>
    <tableColumn id="4" name="КБК" dataDxfId="3" totalsRowDxfId="10" dataCellStyle="Обычный 2">
      <calculatedColumnFormula>VLOOKUP(H7,Лист1!A1:D10,3,FALSE)</calculatedColumnFormula>
    </tableColumn>
    <tableColumn id="5" name="ОКТМО" dataDxfId="2" totalsRowDxfId="9" dataCellStyle="Обычный 2"/>
    <tableColumn id="6" name="Сумма" dataDxfId="1" totalsRowDxfId="8" dataCellStyle="Обычный 2">
      <calculatedColumnFormula>SUMIF(Лист1!A:A,H7,Лист1!D:D)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4" totalsRowShown="0">
  <autoFilter ref="A1:B14"/>
  <tableColumns count="2">
    <tableColumn id="1" name="Параметр" dataDxfId="7"/>
    <tableColumn id="2" name="Значение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65" totalsRowShown="0">
  <autoFilter ref="T1:T65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65" totalsRowShown="0">
  <autoFilter ref="V1:V65"/>
  <tableColumns count="1">
    <tableColumn id="1" name="Поля шаблон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2.xml"/><Relationship Id="rId9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7"/>
  <sheetViews>
    <sheetView tabSelected="1" workbookViewId="0">
      <pane ySplit="6" topLeftCell="A7" activePane="bottomLeft" state="frozen"/>
      <selection activeCell="A2" sqref="A2"/>
      <selection pane="bottomLeft" activeCell="C11" sqref="C11"/>
    </sheetView>
  </sheetViews>
  <sheetFormatPr defaultRowHeight="15.75" x14ac:dyDescent="0.25"/>
  <cols>
    <col min="1" max="2" width="30.625" style="4" customWidth="1"/>
    <col min="3" max="3" width="41.875" style="4" customWidth="1"/>
    <col min="4" max="4" width="30.625" style="4" customWidth="1"/>
    <col min="5" max="6" width="15.625" style="5" customWidth="1"/>
    <col min="7" max="7" width="10.25" style="5" customWidth="1"/>
    <col min="8" max="8" width="3.5" style="94" customWidth="1"/>
    <col min="9" max="10" width="15.625" style="5" customWidth="1"/>
    <col min="11" max="12" width="15.375" style="5" customWidth="1"/>
    <col min="13" max="13" width="15.625" style="5" customWidth="1"/>
    <col min="14" max="28" width="15.375" style="5" customWidth="1"/>
    <col min="29" max="16384" width="9" style="5"/>
  </cols>
  <sheetData>
    <row r="1" spans="1:10" s="25" customFormat="1" ht="36" customHeight="1" x14ac:dyDescent="0.25">
      <c r="A1" s="23" t="s">
        <v>8</v>
      </c>
      <c r="B1" s="26"/>
      <c r="C1" s="24"/>
      <c r="D1" s="24"/>
      <c r="H1" s="91"/>
    </row>
    <row r="2" spans="1:10" customFormat="1" ht="15.75" customHeight="1" x14ac:dyDescent="0.25">
      <c r="A2" s="22" t="s">
        <v>18</v>
      </c>
      <c r="B2" s="20">
        <f>SUM(Реестр[Сумма])</f>
        <v>1600</v>
      </c>
      <c r="C2" s="1"/>
      <c r="D2" s="4"/>
      <c r="H2" s="92"/>
    </row>
    <row r="3" spans="1:10" customFormat="1" ht="15.75" customHeight="1" x14ac:dyDescent="0.25">
      <c r="A3" s="22" t="s">
        <v>19</v>
      </c>
      <c r="B3" s="21">
        <f>COUNTA(Реестр[Сумма])</f>
        <v>1</v>
      </c>
      <c r="D3" s="4"/>
      <c r="H3" s="92"/>
    </row>
    <row r="4" spans="1:10" customFormat="1" x14ac:dyDescent="0.25">
      <c r="A4" s="4"/>
      <c r="B4" s="4"/>
      <c r="C4" s="3"/>
      <c r="D4" s="4"/>
      <c r="H4" s="92"/>
    </row>
    <row r="5" spans="1:10" customFormat="1" ht="26.25" customHeight="1" x14ac:dyDescent="0.25">
      <c r="A5" s="6"/>
      <c r="B5" s="6"/>
      <c r="C5" s="6"/>
      <c r="D5" s="6"/>
      <c r="H5" s="92"/>
    </row>
    <row r="6" spans="1:10" s="2" customFormat="1" ht="61.5" customHeight="1" x14ac:dyDescent="0.25">
      <c r="A6" s="58" t="s">
        <v>128</v>
      </c>
      <c r="B6" s="84" t="s">
        <v>522</v>
      </c>
      <c r="C6" s="84" t="s">
        <v>523</v>
      </c>
      <c r="D6" s="84" t="s">
        <v>213</v>
      </c>
      <c r="E6" s="84" t="s">
        <v>221</v>
      </c>
      <c r="F6" s="84" t="s">
        <v>524</v>
      </c>
      <c r="H6" s="93"/>
    </row>
    <row r="7" spans="1:10" s="60" customFormat="1" x14ac:dyDescent="0.25">
      <c r="A7" s="83"/>
      <c r="B7" s="157"/>
      <c r="C7" s="157" t="s">
        <v>533</v>
      </c>
      <c r="D7" s="158" t="str">
        <f>VLOOKUP(H7,Лист1!A1:D10,3,FALSE)</f>
        <v>31810805000010001110</v>
      </c>
      <c r="E7" s="157" t="s">
        <v>526</v>
      </c>
      <c r="F7" s="159">
        <f>SUMIF(Лист1!A:A,H7,Лист1!D:D)</f>
        <v>1600</v>
      </c>
      <c r="G7" s="96"/>
      <c r="H7" s="95">
        <f>SUMIF(Лист1!B:B,Реестр[Назначение],Лист1!A:A)</f>
        <v>6</v>
      </c>
      <c r="I7" s="96"/>
      <c r="J7" s="96"/>
    </row>
  </sheetData>
  <sheetProtection formatCells="0" formatColumns="0" formatRows="0" insertColumns="0" insertRows="0" insertHyperlinks="0" deleteColumns="0" deleteRows="0" sort="0" autoFilter="0" pivotTables="0"/>
  <dataConsolidate/>
  <phoneticPr fontId="0" type="noConversion"/>
  <dataValidations xWindow="465" yWindow="566" count="5">
    <dataValidation type="textLength" allowBlank="1" showInputMessage="1" showErrorMessage="1" errorTitle="Внимание" error="Длина поля 'ФИО' должна быть от 3 до 50 символов" promptTitle="Внимание" prompt="Длина поля 'ФИО' должна быть от 3 до 50 символов" sqref="A7">
      <formula1>3</formula1>
      <formula2>50</formula2>
    </dataValidation>
    <dataValidation type="textLength" allowBlank="1" showInputMessage="1" showErrorMessage="1" errorTitle="Внимание" error="Длина поля 'Адрес' должна быть от 3 до 100 символов" promptTitle="Внимание" prompt="Длина поля 'Адрес' должна быть от 3 до 100 символов" sqref="B7">
      <formula1>3</formula1>
      <formula2>100</formula2>
    </dataValidation>
    <dataValidation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D7"/>
    <dataValidation type="textLength" allowBlank="1" showInputMessage="1" showErrorMessage="1" errorTitle="Внимание" error="Длина поля 'ОКТМО' должна быть 8 или 11 символов" promptTitle="Внимание" prompt="Длина поля 'ОКТМО' должна быть 8 или 11 символов" sqref="E7">
      <formula1>8</formula1>
      <formula2>11</formula2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F7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Button 28">
              <controlPr defaultSize="0" print="0" autoFill="0" autoPict="0" macro="[0]!GeneratePD4">
                <anchor>
                  <from>
                    <xdr:col>2</xdr:col>
                    <xdr:colOff>28575</xdr:colOff>
                    <xdr:row>2</xdr:row>
                    <xdr:rowOff>171450</xdr:rowOff>
                  </from>
                  <to>
                    <xdr:col>3</xdr:col>
                    <xdr:colOff>742950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465" yWindow="566" count="2">
        <x14:dataValidation type="list" allowBlank="1" showInputMessage="1" showErrorMessage="1">
          <x14:formula1>
            <xm:f>Лист1!$B$1:$B$9</xm:f>
          </x14:formula1>
          <xm:sqref>C8:C1048576 C1:C5</xm:sqref>
        </x14:dataValidation>
        <x14:dataValidation type="list" allowBlank="1" showInputMessage="1" showErrorMessage="1">
          <x14:formula1>
            <xm:f>Лист1!$B$1:$B$10</xm:f>
          </x14:formula1>
          <xm:sqref>C7 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7" sqref="E7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24.75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4.2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8.25" customHeight="1" x14ac:dyDescent="0.25">
      <c r="A7" s="64"/>
      <c r="B7" s="66"/>
      <c r="C7" s="67" t="s">
        <v>48</v>
      </c>
    </row>
    <row r="8" spans="1:3" ht="26.85" customHeight="1" x14ac:dyDescent="0.25">
      <c r="A8" s="64"/>
      <c r="B8" s="66"/>
      <c r="C8" s="35" t="s">
        <v>538</v>
      </c>
    </row>
    <row r="9" spans="1:3" ht="9" customHeight="1" x14ac:dyDescent="0.25">
      <c r="A9" s="64"/>
      <c r="B9" s="66"/>
      <c r="C9" s="67" t="s">
        <v>54</v>
      </c>
    </row>
    <row r="10" spans="1:3" x14ac:dyDescent="0.25">
      <c r="A10" s="64"/>
      <c r="B10" s="66"/>
      <c r="C10" s="70" t="s">
        <v>539</v>
      </c>
    </row>
    <row r="11" spans="1:3" ht="9" customHeight="1" x14ac:dyDescent="0.25">
      <c r="A11" s="64"/>
      <c r="B11" s="71"/>
      <c r="C11" s="72" t="s">
        <v>55</v>
      </c>
    </row>
    <row r="12" spans="1:3" x14ac:dyDescent="0.25">
      <c r="A12" s="64"/>
      <c r="B12" s="66"/>
      <c r="C12" s="73" t="s">
        <v>49</v>
      </c>
    </row>
    <row r="13" spans="1:3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4.25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26.85" customHeight="1" x14ac:dyDescent="0.25">
      <c r="A21" s="64"/>
      <c r="B21" s="66"/>
      <c r="C21" s="61" t="s">
        <v>538</v>
      </c>
    </row>
    <row r="22" spans="1:3" ht="9" customHeight="1" x14ac:dyDescent="0.25">
      <c r="A22" s="64"/>
      <c r="B22" s="66"/>
      <c r="C22" s="77" t="s">
        <v>54</v>
      </c>
    </row>
    <row r="23" spans="1:3" x14ac:dyDescent="0.25">
      <c r="A23" s="64"/>
      <c r="B23" s="78"/>
      <c r="C23" s="70" t="s">
        <v>539</v>
      </c>
    </row>
    <row r="24" spans="1:3" ht="9" customHeight="1" x14ac:dyDescent="0.25">
      <c r="A24" s="64"/>
      <c r="B24" s="78"/>
      <c r="C24" s="79" t="s">
        <v>55</v>
      </c>
    </row>
    <row r="25" spans="1:3" x14ac:dyDescent="0.25">
      <c r="A25" s="64"/>
      <c r="B25" s="78"/>
      <c r="C25" s="73" t="s">
        <v>49</v>
      </c>
    </row>
    <row r="26" spans="1:3" x14ac:dyDescent="0.25">
      <c r="A26" s="74"/>
      <c r="B26" s="80"/>
      <c r="C26" s="76" t="s">
        <v>106</v>
      </c>
    </row>
    <row r="27" spans="1:3" x14ac:dyDescent="0.25">
      <c r="A27" s="97" t="s">
        <v>99</v>
      </c>
      <c r="B27" s="97"/>
      <c r="C27" s="97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"/>
  <sheetViews>
    <sheetView workbookViewId="0">
      <selection activeCell="F24" sqref="F24"/>
    </sheetView>
  </sheetViews>
  <sheetFormatPr defaultRowHeight="15.75" x14ac:dyDescent="0.25"/>
  <cols>
    <col min="1" max="1" width="4.5" customWidth="1"/>
  </cols>
  <sheetData>
    <row r="1" spans="1:2" x14ac:dyDescent="0.25">
      <c r="A1" s="7" t="s">
        <v>0</v>
      </c>
    </row>
    <row r="2" spans="1:2" x14ac:dyDescent="0.25">
      <c r="A2">
        <v>1</v>
      </c>
      <c r="B2" s="8" t="s">
        <v>36</v>
      </c>
    </row>
    <row r="3" spans="1:2" x14ac:dyDescent="0.25">
      <c r="A3">
        <v>2</v>
      </c>
      <c r="B3" s="8" t="s">
        <v>37</v>
      </c>
    </row>
    <row r="4" spans="1:2" x14ac:dyDescent="0.25">
      <c r="A4">
        <v>3</v>
      </c>
      <c r="B4" s="8" t="s">
        <v>38</v>
      </c>
    </row>
    <row r="5" spans="1:2" x14ac:dyDescent="0.25">
      <c r="A5">
        <v>4</v>
      </c>
      <c r="B5" s="8" t="s">
        <v>39</v>
      </c>
    </row>
    <row r="6" spans="1:2" x14ac:dyDescent="0.25">
      <c r="A6">
        <v>5</v>
      </c>
      <c r="B6" s="8" t="s">
        <v>40</v>
      </c>
    </row>
    <row r="7" spans="1:2" x14ac:dyDescent="0.25">
      <c r="A7">
        <v>6</v>
      </c>
      <c r="B7" s="8" t="s">
        <v>41</v>
      </c>
    </row>
    <row r="8" spans="1:2" x14ac:dyDescent="0.25">
      <c r="A8">
        <v>7</v>
      </c>
      <c r="B8" s="8" t="s">
        <v>42</v>
      </c>
    </row>
    <row r="9" spans="1:2" x14ac:dyDescent="0.25">
      <c r="A9">
        <v>8</v>
      </c>
      <c r="B9" s="8" t="s">
        <v>43</v>
      </c>
    </row>
    <row r="10" spans="1:2" x14ac:dyDescent="0.25">
      <c r="A10">
        <v>9</v>
      </c>
      <c r="B10" s="8" t="s">
        <v>44</v>
      </c>
    </row>
    <row r="11" spans="1:2" x14ac:dyDescent="0.25">
      <c r="B11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B114"/>
  <sheetViews>
    <sheetView zoomScale="90" zoomScaleNormal="90" workbookViewId="0">
      <selection activeCell="B23" sqref="B23"/>
    </sheetView>
  </sheetViews>
  <sheetFormatPr defaultRowHeight="15.75" x14ac:dyDescent="0.25"/>
  <cols>
    <col min="1" max="1" width="53.125" customWidth="1"/>
    <col min="2" max="2" width="50.75" customWidth="1"/>
    <col min="5" max="5" width="5.5" customWidth="1"/>
    <col min="6" max="6" width="7" customWidth="1"/>
    <col min="7" max="7" width="47.625" customWidth="1"/>
    <col min="16" max="16" width="3.25" customWidth="1"/>
    <col min="17" max="17" width="22" style="32" customWidth="1"/>
    <col min="18" max="18" width="12.125" style="32" bestFit="1" customWidth="1"/>
    <col min="20" max="20" width="25.5" customWidth="1"/>
    <col min="22" max="22" width="162.125" customWidth="1"/>
    <col min="26" max="26" width="14.625" customWidth="1"/>
    <col min="28" max="28" width="20.875" customWidth="1"/>
  </cols>
  <sheetData>
    <row r="1" spans="1:28" x14ac:dyDescent="0.25">
      <c r="A1" s="25" t="s">
        <v>3</v>
      </c>
      <c r="B1" s="25" t="s">
        <v>4</v>
      </c>
      <c r="T1" t="s">
        <v>16</v>
      </c>
      <c r="V1" t="s">
        <v>13</v>
      </c>
      <c r="Z1" t="s">
        <v>118</v>
      </c>
      <c r="AB1" t="s">
        <v>119</v>
      </c>
    </row>
    <row r="2" spans="1:28" x14ac:dyDescent="0.25">
      <c r="A2" s="27" t="s">
        <v>9</v>
      </c>
      <c r="B2" s="19" t="s">
        <v>111</v>
      </c>
      <c r="F2" s="32"/>
      <c r="T2" t="s">
        <v>64</v>
      </c>
      <c r="V2" t="s">
        <v>65</v>
      </c>
      <c r="Z2">
        <v>1</v>
      </c>
      <c r="AB2" t="s">
        <v>120</v>
      </c>
    </row>
    <row r="3" spans="1:28" x14ac:dyDescent="0.25">
      <c r="A3" s="27" t="s">
        <v>1</v>
      </c>
      <c r="B3" s="31" t="s">
        <v>515</v>
      </c>
      <c r="F3" s="32"/>
      <c r="T3" t="s">
        <v>58</v>
      </c>
      <c r="V3" t="s">
        <v>59</v>
      </c>
      <c r="Z3">
        <v>2</v>
      </c>
      <c r="AB3" t="s">
        <v>121</v>
      </c>
    </row>
    <row r="4" spans="1:28" x14ac:dyDescent="0.25">
      <c r="A4" s="27" t="s">
        <v>2</v>
      </c>
      <c r="B4" s="31" t="s">
        <v>516</v>
      </c>
      <c r="T4" t="s">
        <v>21</v>
      </c>
      <c r="V4" t="s">
        <v>22</v>
      </c>
      <c r="Z4">
        <v>3</v>
      </c>
      <c r="AB4" t="s">
        <v>122</v>
      </c>
    </row>
    <row r="5" spans="1:28" x14ac:dyDescent="0.25">
      <c r="A5" s="27" t="s">
        <v>52</v>
      </c>
      <c r="B5" s="31" t="s">
        <v>517</v>
      </c>
      <c r="T5" t="s">
        <v>66</v>
      </c>
      <c r="V5" t="s">
        <v>22</v>
      </c>
    </row>
    <row r="6" spans="1:28" x14ac:dyDescent="0.25">
      <c r="A6" s="27" t="s">
        <v>6</v>
      </c>
      <c r="B6" s="31" t="s">
        <v>518</v>
      </c>
      <c r="T6" s="59" t="s">
        <v>172</v>
      </c>
      <c r="V6" s="32" t="s">
        <v>193</v>
      </c>
    </row>
    <row r="7" spans="1:28" x14ac:dyDescent="0.25">
      <c r="A7" s="27" t="s">
        <v>56</v>
      </c>
      <c r="B7" s="31" t="s">
        <v>519</v>
      </c>
      <c r="T7" s="32" t="s">
        <v>173</v>
      </c>
      <c r="V7" s="32" t="s">
        <v>59</v>
      </c>
      <c r="Z7" s="32"/>
    </row>
    <row r="8" spans="1:28" x14ac:dyDescent="0.25">
      <c r="A8" s="27" t="s">
        <v>53</v>
      </c>
      <c r="B8" s="30" t="s">
        <v>520</v>
      </c>
      <c r="T8" s="32" t="s">
        <v>174</v>
      </c>
      <c r="V8" t="s">
        <v>175</v>
      </c>
      <c r="Z8" s="32"/>
    </row>
    <row r="9" spans="1:28" x14ac:dyDescent="0.25">
      <c r="A9" s="27" t="s">
        <v>5</v>
      </c>
      <c r="B9" s="31" t="s">
        <v>521</v>
      </c>
      <c r="T9" t="s">
        <v>67</v>
      </c>
      <c r="V9" t="s">
        <v>68</v>
      </c>
      <c r="Z9" s="32"/>
    </row>
    <row r="10" spans="1:28" x14ac:dyDescent="0.25">
      <c r="A10" s="27" t="s">
        <v>7</v>
      </c>
      <c r="B10" s="19"/>
      <c r="T10" t="s">
        <v>69</v>
      </c>
      <c r="V10" t="s">
        <v>70</v>
      </c>
    </row>
    <row r="11" spans="1:28" x14ac:dyDescent="0.25">
      <c r="A11" s="27" t="s">
        <v>17</v>
      </c>
      <c r="B11" s="19"/>
      <c r="T11" t="s">
        <v>71</v>
      </c>
      <c r="V11" t="s">
        <v>114</v>
      </c>
    </row>
    <row r="12" spans="1:28" ht="16.5" customHeight="1" x14ac:dyDescent="0.25">
      <c r="A12" s="27" t="s">
        <v>57</v>
      </c>
      <c r="B12" s="19"/>
      <c r="T12" t="s">
        <v>72</v>
      </c>
      <c r="V12" t="s">
        <v>115</v>
      </c>
    </row>
    <row r="13" spans="1:28" ht="16.5" hidden="1" customHeight="1" x14ac:dyDescent="0.25">
      <c r="A13" s="27" t="s">
        <v>117</v>
      </c>
      <c r="B13" s="19">
        <v>1</v>
      </c>
      <c r="T13" t="s">
        <v>60</v>
      </c>
      <c r="V13" t="s">
        <v>61</v>
      </c>
    </row>
    <row r="14" spans="1:28" ht="16.5" hidden="1" customHeight="1" x14ac:dyDescent="0.25">
      <c r="A14" s="27" t="s">
        <v>113</v>
      </c>
      <c r="B14" s="19" t="s">
        <v>121</v>
      </c>
      <c r="T14" t="s">
        <v>73</v>
      </c>
      <c r="V14" t="s">
        <v>74</v>
      </c>
    </row>
    <row r="15" spans="1:28" ht="16.5" customHeight="1" x14ac:dyDescent="0.25">
      <c r="T15" t="s">
        <v>75</v>
      </c>
      <c r="V15" t="s">
        <v>76</v>
      </c>
    </row>
    <row r="16" spans="1:28" x14ac:dyDescent="0.25">
      <c r="T16" t="s">
        <v>77</v>
      </c>
      <c r="V16" t="s">
        <v>78</v>
      </c>
    </row>
    <row r="17" spans="20:22" x14ac:dyDescent="0.25">
      <c r="T17" t="s">
        <v>111</v>
      </c>
      <c r="V17" t="s">
        <v>79</v>
      </c>
    </row>
    <row r="18" spans="20:22" x14ac:dyDescent="0.25">
      <c r="T18" t="s">
        <v>112</v>
      </c>
      <c r="V18" t="s">
        <v>94</v>
      </c>
    </row>
    <row r="19" spans="20:22" x14ac:dyDescent="0.25">
      <c r="T19" t="s">
        <v>80</v>
      </c>
      <c r="V19" t="s">
        <v>125</v>
      </c>
    </row>
    <row r="20" spans="20:22" x14ac:dyDescent="0.25">
      <c r="T20" t="s">
        <v>203</v>
      </c>
      <c r="V20" s="32" t="s">
        <v>79</v>
      </c>
    </row>
    <row r="21" spans="20:22" x14ac:dyDescent="0.25">
      <c r="T21" t="s">
        <v>81</v>
      </c>
      <c r="V21" t="s">
        <v>127</v>
      </c>
    </row>
    <row r="22" spans="20:22" x14ac:dyDescent="0.25">
      <c r="T22" t="s">
        <v>82</v>
      </c>
      <c r="V22" t="s">
        <v>83</v>
      </c>
    </row>
    <row r="23" spans="20:22" x14ac:dyDescent="0.25">
      <c r="T23" t="s">
        <v>23</v>
      </c>
      <c r="V23" t="s">
        <v>25</v>
      </c>
    </row>
    <row r="24" spans="20:22" x14ac:dyDescent="0.25">
      <c r="T24" t="s">
        <v>92</v>
      </c>
      <c r="V24" t="s">
        <v>84</v>
      </c>
    </row>
    <row r="25" spans="20:22" x14ac:dyDescent="0.25">
      <c r="T25" t="s">
        <v>93</v>
      </c>
      <c r="V25" t="s">
        <v>94</v>
      </c>
    </row>
    <row r="26" spans="20:22" x14ac:dyDescent="0.25">
      <c r="T26" t="s">
        <v>85</v>
      </c>
      <c r="V26" t="s">
        <v>86</v>
      </c>
    </row>
    <row r="27" spans="20:22" x14ac:dyDescent="0.25">
      <c r="T27" t="s">
        <v>26</v>
      </c>
      <c r="V27" s="32" t="s">
        <v>126</v>
      </c>
    </row>
    <row r="28" spans="20:22" x14ac:dyDescent="0.25">
      <c r="T28" s="32" t="s">
        <v>185</v>
      </c>
      <c r="V28" s="32" t="s">
        <v>189</v>
      </c>
    </row>
    <row r="29" spans="20:22" x14ac:dyDescent="0.25">
      <c r="T29" t="s">
        <v>513</v>
      </c>
      <c r="V29" s="32" t="s">
        <v>514</v>
      </c>
    </row>
    <row r="30" spans="20:22" x14ac:dyDescent="0.25">
      <c r="T30" s="32" t="s">
        <v>186</v>
      </c>
      <c r="V30" s="32" t="s">
        <v>182</v>
      </c>
    </row>
    <row r="31" spans="20:22" x14ac:dyDescent="0.25">
      <c r="T31" s="32" t="s">
        <v>187</v>
      </c>
      <c r="V31" s="32" t="s">
        <v>183</v>
      </c>
    </row>
    <row r="32" spans="20:22" x14ac:dyDescent="0.25">
      <c r="T32" s="32" t="s">
        <v>188</v>
      </c>
      <c r="V32" s="32" t="s">
        <v>184</v>
      </c>
    </row>
    <row r="33" spans="20:22" x14ac:dyDescent="0.25">
      <c r="T33" t="s">
        <v>87</v>
      </c>
      <c r="V33" s="32" t="s">
        <v>88</v>
      </c>
    </row>
    <row r="34" spans="20:22" x14ac:dyDescent="0.25">
      <c r="T34" t="s">
        <v>62</v>
      </c>
      <c r="V34" t="s">
        <v>63</v>
      </c>
    </row>
    <row r="35" spans="20:22" x14ac:dyDescent="0.25">
      <c r="T35" t="s">
        <v>11</v>
      </c>
      <c r="V35" t="s">
        <v>14</v>
      </c>
    </row>
    <row r="36" spans="20:22" x14ac:dyDescent="0.25">
      <c r="T36" s="32" t="s">
        <v>176</v>
      </c>
      <c r="V36" s="32" t="s">
        <v>194</v>
      </c>
    </row>
    <row r="37" spans="20:22" x14ac:dyDescent="0.25">
      <c r="T37" s="32" t="s">
        <v>177</v>
      </c>
      <c r="V37" s="32" t="s">
        <v>195</v>
      </c>
    </row>
    <row r="38" spans="20:22" x14ac:dyDescent="0.25">
      <c r="T38" s="32" t="s">
        <v>178</v>
      </c>
      <c r="V38" s="32" t="s">
        <v>196</v>
      </c>
    </row>
    <row r="39" spans="20:22" x14ac:dyDescent="0.25">
      <c r="T39" s="32" t="s">
        <v>179</v>
      </c>
      <c r="V39" s="32" t="s">
        <v>197</v>
      </c>
    </row>
    <row r="40" spans="20:22" x14ac:dyDescent="0.25">
      <c r="T40" s="32" t="s">
        <v>180</v>
      </c>
      <c r="V40" s="32" t="s">
        <v>198</v>
      </c>
    </row>
    <row r="41" spans="20:22" x14ac:dyDescent="0.25">
      <c r="T41" s="32" t="s">
        <v>181</v>
      </c>
      <c r="V41" s="32" t="s">
        <v>199</v>
      </c>
    </row>
    <row r="42" spans="20:22" x14ac:dyDescent="0.25">
      <c r="T42" s="32" t="s">
        <v>191</v>
      </c>
      <c r="V42" s="32" t="s">
        <v>190</v>
      </c>
    </row>
    <row r="43" spans="20:22" x14ac:dyDescent="0.25">
      <c r="T43" s="32" t="s">
        <v>192</v>
      </c>
      <c r="V43" s="32" t="s">
        <v>200</v>
      </c>
    </row>
    <row r="44" spans="20:22" x14ac:dyDescent="0.25">
      <c r="T44" t="s">
        <v>12</v>
      </c>
      <c r="V44" s="32" t="s">
        <v>15</v>
      </c>
    </row>
    <row r="45" spans="20:22" x14ac:dyDescent="0.25">
      <c r="T45" t="s">
        <v>27</v>
      </c>
      <c r="V45" s="32" t="s">
        <v>28</v>
      </c>
    </row>
    <row r="46" spans="20:22" x14ac:dyDescent="0.25">
      <c r="T46" t="s">
        <v>10</v>
      </c>
      <c r="V46" t="s">
        <v>20</v>
      </c>
    </row>
    <row r="47" spans="20:22" x14ac:dyDescent="0.25">
      <c r="T47" t="s">
        <v>97</v>
      </c>
      <c r="V47" t="s">
        <v>98</v>
      </c>
    </row>
    <row r="48" spans="20:22" x14ac:dyDescent="0.25">
      <c r="T48" s="32" t="s">
        <v>201</v>
      </c>
      <c r="V48" t="s">
        <v>255</v>
      </c>
    </row>
    <row r="49" spans="20:23" x14ac:dyDescent="0.25">
      <c r="T49" t="s">
        <v>29</v>
      </c>
      <c r="V49" t="s">
        <v>24</v>
      </c>
    </row>
    <row r="50" spans="20:23" x14ac:dyDescent="0.25">
      <c r="T50" t="s">
        <v>30</v>
      </c>
      <c r="V50" t="s">
        <v>33</v>
      </c>
    </row>
    <row r="51" spans="20:23" x14ac:dyDescent="0.25">
      <c r="T51" t="s">
        <v>89</v>
      </c>
      <c r="V51" t="s">
        <v>24</v>
      </c>
    </row>
    <row r="52" spans="20:23" x14ac:dyDescent="0.25">
      <c r="T52" t="s">
        <v>90</v>
      </c>
      <c r="V52" t="s">
        <v>91</v>
      </c>
    </row>
    <row r="53" spans="20:23" x14ac:dyDescent="0.25">
      <c r="T53" t="s">
        <v>31</v>
      </c>
      <c r="V53" t="s">
        <v>32</v>
      </c>
    </row>
    <row r="54" spans="20:23" x14ac:dyDescent="0.25">
      <c r="T54" s="32" t="s">
        <v>169</v>
      </c>
      <c r="V54" s="32" t="s">
        <v>202</v>
      </c>
    </row>
    <row r="55" spans="20:23" x14ac:dyDescent="0.25">
      <c r="T55" s="32" t="s">
        <v>171</v>
      </c>
      <c r="V55" s="32" t="s">
        <v>170</v>
      </c>
    </row>
    <row r="56" spans="20:23" x14ac:dyDescent="0.25">
      <c r="T56" t="s">
        <v>34</v>
      </c>
      <c r="V56" t="s">
        <v>35</v>
      </c>
    </row>
    <row r="57" spans="20:23" x14ac:dyDescent="0.25">
      <c r="T57" t="s">
        <v>100</v>
      </c>
      <c r="V57" t="s">
        <v>101</v>
      </c>
    </row>
    <row r="58" spans="20:23" x14ac:dyDescent="0.25">
      <c r="T58" t="s">
        <v>102</v>
      </c>
      <c r="V58" t="s">
        <v>103</v>
      </c>
    </row>
    <row r="59" spans="20:23" x14ac:dyDescent="0.25">
      <c r="T59" t="s">
        <v>95</v>
      </c>
      <c r="V59" t="s">
        <v>96</v>
      </c>
    </row>
    <row r="60" spans="20:23" x14ac:dyDescent="0.25">
      <c r="T60" t="s">
        <v>131</v>
      </c>
      <c r="V60" t="str">
        <f>"ФИО;" &amp; G1 &amp; ";" &amp;G2&amp;";"&amp;G3&amp;";КБК;ОКТМО;Сумма"</f>
        <v>ФИО;;;;КБК;ОКТМО;Сумма</v>
      </c>
    </row>
    <row r="61" spans="20:23" x14ac:dyDescent="0.25">
      <c r="T61" t="s">
        <v>104</v>
      </c>
      <c r="V61" t="s">
        <v>105</v>
      </c>
    </row>
    <row r="62" spans="20:23" x14ac:dyDescent="0.25">
      <c r="T62" t="s">
        <v>110</v>
      </c>
      <c r="V62" t="s">
        <v>116</v>
      </c>
    </row>
    <row r="63" spans="20:23" x14ac:dyDescent="0.25">
      <c r="T63" t="s">
        <v>123</v>
      </c>
      <c r="U63" s="32"/>
      <c r="V63" t="s">
        <v>124</v>
      </c>
      <c r="W63" s="32"/>
    </row>
    <row r="64" spans="20:23" x14ac:dyDescent="0.25">
      <c r="T64" t="s">
        <v>129</v>
      </c>
      <c r="U64" s="32"/>
      <c r="V64" s="29" t="s">
        <v>130</v>
      </c>
      <c r="W64" s="32"/>
    </row>
    <row r="65" spans="20:23" x14ac:dyDescent="0.25">
      <c r="T65" t="s">
        <v>204</v>
      </c>
      <c r="U65" s="32"/>
      <c r="V65" s="32" t="s">
        <v>254</v>
      </c>
      <c r="W65" s="32"/>
    </row>
    <row r="66" spans="20:23" x14ac:dyDescent="0.25">
      <c r="T66" s="32"/>
      <c r="U66" s="32"/>
      <c r="V66" s="32"/>
      <c r="W66" s="32"/>
    </row>
    <row r="67" spans="20:23" x14ac:dyDescent="0.25">
      <c r="T67" s="32"/>
      <c r="U67" s="32"/>
      <c r="V67" s="32"/>
      <c r="W67" s="32"/>
    </row>
    <row r="68" spans="20:23" x14ac:dyDescent="0.25">
      <c r="T68" s="32"/>
      <c r="U68" s="32"/>
      <c r="V68" s="32"/>
      <c r="W68" s="32"/>
    </row>
    <row r="69" spans="20:23" x14ac:dyDescent="0.25">
      <c r="T69" s="32"/>
      <c r="U69" s="32"/>
      <c r="V69" s="32"/>
      <c r="W69" s="32"/>
    </row>
    <row r="70" spans="20:23" x14ac:dyDescent="0.25">
      <c r="T70" s="32"/>
      <c r="U70" s="32"/>
      <c r="V70" s="32"/>
      <c r="W70" s="32"/>
    </row>
    <row r="71" spans="20:23" x14ac:dyDescent="0.25">
      <c r="U71" s="32"/>
      <c r="V71" s="32"/>
      <c r="W71" s="32"/>
    </row>
    <row r="72" spans="20:23" x14ac:dyDescent="0.25">
      <c r="U72" s="32"/>
      <c r="V72" s="32"/>
      <c r="W72" s="32"/>
    </row>
    <row r="73" spans="20:23" x14ac:dyDescent="0.25">
      <c r="U73" s="32"/>
      <c r="V73" s="32"/>
      <c r="W73" s="32"/>
    </row>
    <row r="92" spans="9:9" x14ac:dyDescent="0.25">
      <c r="I92" t="s">
        <v>254</v>
      </c>
    </row>
    <row r="100" spans="1:18" x14ac:dyDescent="0.25">
      <c r="A100" t="s">
        <v>204</v>
      </c>
      <c r="B100">
        <v>1</v>
      </c>
      <c r="C100">
        <v>1</v>
      </c>
      <c r="D100">
        <v>0</v>
      </c>
      <c r="E100" t="s">
        <v>205</v>
      </c>
      <c r="G100">
        <v>3</v>
      </c>
      <c r="H100" t="s">
        <v>206</v>
      </c>
      <c r="I100" t="s">
        <v>207</v>
      </c>
      <c r="J100" t="s">
        <v>208</v>
      </c>
      <c r="K100" t="s">
        <v>206</v>
      </c>
      <c r="L100" t="s">
        <v>209</v>
      </c>
      <c r="N100" t="s">
        <v>210</v>
      </c>
      <c r="O100">
        <v>0</v>
      </c>
      <c r="P100">
        <v>100</v>
      </c>
      <c r="Q100" s="32" t="s">
        <v>211</v>
      </c>
      <c r="R100" s="32" t="s">
        <v>212</v>
      </c>
    </row>
    <row r="101" spans="1:18" x14ac:dyDescent="0.25">
      <c r="A101" t="s">
        <v>204</v>
      </c>
      <c r="B101">
        <v>20</v>
      </c>
      <c r="C101">
        <v>2</v>
      </c>
      <c r="D101">
        <v>0</v>
      </c>
      <c r="E101" t="s">
        <v>213</v>
      </c>
      <c r="G101">
        <v>4</v>
      </c>
      <c r="H101" t="s">
        <v>206</v>
      </c>
      <c r="I101" s="81" t="s">
        <v>213</v>
      </c>
      <c r="K101" t="s">
        <v>214</v>
      </c>
      <c r="L101" t="s">
        <v>215</v>
      </c>
      <c r="M101" t="s">
        <v>216</v>
      </c>
      <c r="O101">
        <v>20</v>
      </c>
      <c r="P101">
        <v>20</v>
      </c>
      <c r="Q101" s="32" t="s">
        <v>217</v>
      </c>
      <c r="R101" s="32" t="s">
        <v>218</v>
      </c>
    </row>
    <row r="102" spans="1:18" x14ac:dyDescent="0.25">
      <c r="A102" t="s">
        <v>204</v>
      </c>
      <c r="B102">
        <v>30</v>
      </c>
      <c r="C102">
        <v>2</v>
      </c>
      <c r="D102">
        <v>0</v>
      </c>
      <c r="E102" t="s">
        <v>219</v>
      </c>
      <c r="G102">
        <v>2</v>
      </c>
      <c r="H102" t="s">
        <v>206</v>
      </c>
      <c r="I102" s="81" t="s">
        <v>142</v>
      </c>
      <c r="K102" t="s">
        <v>214</v>
      </c>
      <c r="L102" t="s">
        <v>220</v>
      </c>
      <c r="O102">
        <v>0</v>
      </c>
      <c r="P102">
        <v>150</v>
      </c>
      <c r="Q102" s="32" t="s">
        <v>217</v>
      </c>
      <c r="R102" s="32" t="s">
        <v>212</v>
      </c>
    </row>
    <row r="103" spans="1:18" x14ac:dyDescent="0.25">
      <c r="A103" t="s">
        <v>204</v>
      </c>
      <c r="B103">
        <v>40</v>
      </c>
      <c r="C103">
        <v>2</v>
      </c>
      <c r="D103">
        <v>0</v>
      </c>
      <c r="E103" t="s">
        <v>221</v>
      </c>
      <c r="G103">
        <v>3</v>
      </c>
      <c r="H103" t="s">
        <v>206</v>
      </c>
      <c r="I103" s="81" t="s">
        <v>221</v>
      </c>
      <c r="J103" t="s">
        <v>222</v>
      </c>
      <c r="K103" t="s">
        <v>214</v>
      </c>
      <c r="L103" t="s">
        <v>223</v>
      </c>
      <c r="M103" t="s">
        <v>224</v>
      </c>
      <c r="O103">
        <v>8</v>
      </c>
      <c r="P103">
        <v>8</v>
      </c>
      <c r="Q103" s="32" t="s">
        <v>217</v>
      </c>
      <c r="R103" s="32" t="s">
        <v>218</v>
      </c>
    </row>
    <row r="104" spans="1:18" x14ac:dyDescent="0.25">
      <c r="A104" t="s">
        <v>204</v>
      </c>
      <c r="B104">
        <v>50</v>
      </c>
      <c r="C104">
        <v>3</v>
      </c>
      <c r="D104">
        <v>0</v>
      </c>
      <c r="E104" t="s">
        <v>225</v>
      </c>
      <c r="G104">
        <v>1</v>
      </c>
      <c r="H104" t="s">
        <v>206</v>
      </c>
      <c r="I104" s="81" t="s">
        <v>225</v>
      </c>
      <c r="J104" t="s">
        <v>226</v>
      </c>
      <c r="K104" t="s">
        <v>214</v>
      </c>
      <c r="L104" t="s">
        <v>227</v>
      </c>
      <c r="O104">
        <v>0</v>
      </c>
      <c r="P104">
        <v>25</v>
      </c>
      <c r="Q104" s="32" t="s">
        <v>217</v>
      </c>
      <c r="R104" s="32" t="s">
        <v>218</v>
      </c>
    </row>
    <row r="105" spans="1:18" x14ac:dyDescent="0.25">
      <c r="A105" t="s">
        <v>204</v>
      </c>
      <c r="B105">
        <v>60</v>
      </c>
      <c r="C105">
        <v>3</v>
      </c>
      <c r="D105">
        <v>0</v>
      </c>
      <c r="E105" t="s">
        <v>228</v>
      </c>
      <c r="G105">
        <v>1</v>
      </c>
      <c r="H105" t="s">
        <v>206</v>
      </c>
      <c r="I105" s="81" t="s">
        <v>228</v>
      </c>
      <c r="J105" t="s">
        <v>222</v>
      </c>
      <c r="K105" t="s">
        <v>214</v>
      </c>
      <c r="L105" t="s">
        <v>229</v>
      </c>
      <c r="M105" t="s">
        <v>230</v>
      </c>
      <c r="O105">
        <v>1</v>
      </c>
      <c r="P105">
        <v>11</v>
      </c>
      <c r="Q105" s="32" t="s">
        <v>217</v>
      </c>
      <c r="R105" s="32" t="s">
        <v>218</v>
      </c>
    </row>
    <row r="106" spans="1:18" x14ac:dyDescent="0.25">
      <c r="A106" t="s">
        <v>204</v>
      </c>
      <c r="B106">
        <v>69</v>
      </c>
      <c r="C106">
        <v>3</v>
      </c>
      <c r="D106">
        <v>0</v>
      </c>
      <c r="E106" t="s">
        <v>231</v>
      </c>
      <c r="G106">
        <v>1</v>
      </c>
      <c r="H106" t="s">
        <v>206</v>
      </c>
      <c r="I106" t="s">
        <v>232</v>
      </c>
      <c r="K106" t="s">
        <v>214</v>
      </c>
      <c r="L106" t="s">
        <v>233</v>
      </c>
      <c r="M106" t="s">
        <v>234</v>
      </c>
      <c r="O106">
        <v>1</v>
      </c>
      <c r="P106">
        <v>12</v>
      </c>
      <c r="Q106" s="32" t="s">
        <v>217</v>
      </c>
      <c r="R106" s="32" t="s">
        <v>218</v>
      </c>
    </row>
    <row r="107" spans="1:18" x14ac:dyDescent="0.25">
      <c r="A107" t="s">
        <v>204</v>
      </c>
      <c r="B107">
        <v>70</v>
      </c>
      <c r="C107">
        <v>3</v>
      </c>
      <c r="D107">
        <v>0</v>
      </c>
      <c r="E107" t="s">
        <v>2</v>
      </c>
      <c r="G107">
        <v>1</v>
      </c>
      <c r="H107" t="s">
        <v>206</v>
      </c>
      <c r="I107" t="s">
        <v>235</v>
      </c>
      <c r="J107" t="s">
        <v>222</v>
      </c>
      <c r="K107" t="s">
        <v>214</v>
      </c>
      <c r="L107" t="s">
        <v>236</v>
      </c>
      <c r="M107" t="s">
        <v>234</v>
      </c>
      <c r="O107">
        <v>12</v>
      </c>
      <c r="P107">
        <v>12</v>
      </c>
      <c r="Q107" s="32" t="s">
        <v>237</v>
      </c>
      <c r="R107" s="32" t="s">
        <v>218</v>
      </c>
    </row>
    <row r="108" spans="1:18" x14ac:dyDescent="0.25">
      <c r="A108" t="s">
        <v>204</v>
      </c>
      <c r="B108">
        <v>80</v>
      </c>
      <c r="C108">
        <v>3</v>
      </c>
      <c r="D108">
        <v>0</v>
      </c>
      <c r="E108" t="s">
        <v>238</v>
      </c>
      <c r="G108">
        <v>2</v>
      </c>
      <c r="H108" t="s">
        <v>206</v>
      </c>
      <c r="I108" t="s">
        <v>239</v>
      </c>
      <c r="K108" t="s">
        <v>214</v>
      </c>
      <c r="N108" t="s">
        <v>240</v>
      </c>
      <c r="O108">
        <v>1</v>
      </c>
      <c r="P108">
        <v>70</v>
      </c>
      <c r="Q108" s="32" t="s">
        <v>211</v>
      </c>
      <c r="R108" s="32" t="s">
        <v>212</v>
      </c>
    </row>
    <row r="109" spans="1:18" x14ac:dyDescent="0.25">
      <c r="A109" t="s">
        <v>204</v>
      </c>
      <c r="B109">
        <v>90</v>
      </c>
      <c r="C109">
        <v>3</v>
      </c>
      <c r="D109">
        <v>0</v>
      </c>
      <c r="E109" t="s">
        <v>241</v>
      </c>
      <c r="G109">
        <v>2</v>
      </c>
      <c r="H109" t="s">
        <v>206</v>
      </c>
      <c r="I109" t="s">
        <v>242</v>
      </c>
      <c r="K109" t="s">
        <v>214</v>
      </c>
      <c r="O109">
        <v>0</v>
      </c>
      <c r="P109">
        <v>12</v>
      </c>
      <c r="Q109" s="32" t="s">
        <v>217</v>
      </c>
      <c r="R109" s="32" t="s">
        <v>212</v>
      </c>
    </row>
    <row r="110" spans="1:18" x14ac:dyDescent="0.25">
      <c r="A110" t="s">
        <v>204</v>
      </c>
      <c r="B110">
        <v>100</v>
      </c>
      <c r="C110">
        <v>3</v>
      </c>
      <c r="D110">
        <v>0</v>
      </c>
      <c r="E110" t="s">
        <v>243</v>
      </c>
      <c r="G110">
        <v>2</v>
      </c>
      <c r="H110" t="s">
        <v>206</v>
      </c>
      <c r="I110" t="s">
        <v>244</v>
      </c>
      <c r="K110" t="s">
        <v>214</v>
      </c>
      <c r="N110" t="s">
        <v>245</v>
      </c>
      <c r="O110">
        <v>1</v>
      </c>
      <c r="P110">
        <v>70</v>
      </c>
      <c r="Q110" s="32" t="s">
        <v>211</v>
      </c>
      <c r="R110" s="32" t="s">
        <v>212</v>
      </c>
    </row>
    <row r="111" spans="1:18" x14ac:dyDescent="0.25">
      <c r="A111" t="s">
        <v>204</v>
      </c>
      <c r="B111">
        <v>119</v>
      </c>
      <c r="C111">
        <v>3</v>
      </c>
      <c r="D111">
        <v>0</v>
      </c>
      <c r="E111" t="s">
        <v>246</v>
      </c>
      <c r="G111">
        <v>3</v>
      </c>
      <c r="H111" t="s">
        <v>206</v>
      </c>
      <c r="I111" t="s">
        <v>128</v>
      </c>
      <c r="J111" t="s">
        <v>222</v>
      </c>
      <c r="K111" t="s">
        <v>214</v>
      </c>
      <c r="L111" t="s">
        <v>247</v>
      </c>
      <c r="M111" t="s">
        <v>248</v>
      </c>
      <c r="O111">
        <v>0</v>
      </c>
      <c r="P111">
        <v>70</v>
      </c>
      <c r="Q111" s="32" t="s">
        <v>217</v>
      </c>
      <c r="R111" s="32" t="s">
        <v>212</v>
      </c>
    </row>
    <row r="112" spans="1:18" x14ac:dyDescent="0.25">
      <c r="A112" t="s">
        <v>204</v>
      </c>
      <c r="B112">
        <v>120</v>
      </c>
      <c r="C112">
        <v>4</v>
      </c>
      <c r="D112">
        <v>0</v>
      </c>
      <c r="E112" t="s">
        <v>249</v>
      </c>
      <c r="G112">
        <v>4</v>
      </c>
      <c r="H112" t="s">
        <v>214</v>
      </c>
      <c r="I112" t="s">
        <v>250</v>
      </c>
      <c r="K112" t="s">
        <v>214</v>
      </c>
      <c r="O112">
        <v>0</v>
      </c>
      <c r="P112">
        <v>25</v>
      </c>
      <c r="Q112" s="32" t="s">
        <v>217</v>
      </c>
      <c r="R112" s="32" t="s">
        <v>212</v>
      </c>
    </row>
    <row r="113" spans="1:18" x14ac:dyDescent="0.25">
      <c r="A113" t="s">
        <v>204</v>
      </c>
      <c r="B113">
        <v>130</v>
      </c>
      <c r="C113">
        <v>4</v>
      </c>
      <c r="D113">
        <v>0</v>
      </c>
      <c r="E113" t="s">
        <v>251</v>
      </c>
      <c r="G113">
        <v>4</v>
      </c>
      <c r="H113" t="s">
        <v>214</v>
      </c>
      <c r="I113" t="s">
        <v>251</v>
      </c>
      <c r="K113" t="s">
        <v>214</v>
      </c>
      <c r="O113">
        <v>1</v>
      </c>
      <c r="P113">
        <v>32</v>
      </c>
      <c r="Q113" s="32" t="s">
        <v>217</v>
      </c>
      <c r="R113" s="32" t="s">
        <v>212</v>
      </c>
    </row>
    <row r="114" spans="1:18" x14ac:dyDescent="0.25">
      <c r="A114" t="s">
        <v>204</v>
      </c>
      <c r="B114">
        <v>140</v>
      </c>
      <c r="C114">
        <v>4</v>
      </c>
      <c r="D114">
        <v>0</v>
      </c>
      <c r="E114" t="s">
        <v>252</v>
      </c>
      <c r="G114">
        <v>5</v>
      </c>
      <c r="H114" t="s">
        <v>214</v>
      </c>
      <c r="I114" t="s">
        <v>252</v>
      </c>
      <c r="K114" t="s">
        <v>214</v>
      </c>
      <c r="N114" t="s">
        <v>253</v>
      </c>
      <c r="O114">
        <v>0</v>
      </c>
      <c r="P114">
        <v>250</v>
      </c>
      <c r="Q114" s="32" t="s">
        <v>217</v>
      </c>
      <c r="R114" s="32" t="s">
        <v>212</v>
      </c>
    </row>
  </sheetData>
  <sortState ref="R3:R35">
    <sortCondition ref="R50"/>
  </sortState>
  <dataValidations count="10">
    <dataValidation type="textLength" allowBlank="1" showInputMessage="1" showErrorMessage="1" errorTitle="Внимание" error="Длина ИНН 10 или 12 знаков" promptTitle="Внимание" prompt="Длина ИНН 10 или 12 знаков" sqref="B4">
      <formula1>10</formula1>
      <formula2>12</formula2>
    </dataValidation>
    <dataValidation type="textLength" operator="equal" allowBlank="1" showInputMessage="1" showErrorMessage="1" errorTitle="Внимание" error="Длина БИК 9 символов" promptTitle="Внимание" prompt="Длина БИК 9 символов" sqref="B6">
      <formula1>9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type="textLength" allowBlank="1" showInputMessage="1" showErrorMessage="1" errorTitle="Внимание" error="Длина КПП 9 знаков" promptTitle="Внимание" prompt="Длина КПП 9 знаков" sqref="B5">
      <formula1>9</formula1>
      <formula2>9</formula2>
    </dataValidation>
    <dataValidation operator="equal" allowBlank="1" errorTitle="Внимание" error="Длина БИК 9 символов" promptTitle="Внимание" prompt="Длина БИК 9 символов" sqref="B8"/>
    <dataValidation type="textLength" operator="equal" allowBlank="1" showInputMessage="1" showErrorMessage="1" errorTitle="Внимание" error="Длина корр.счета должна быть 20 символов. Можно указать 20 нулей." promptTitle="Внимание" prompt="Длина корр.счета 20 символов. Для бюджетных клиентов необходимо указывать 20 нулей." sqref="B7 B9">
      <formula1>20</formula1>
    </dataValidation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2"/>
    <dataValidation type="list" allowBlank="1" showInputMessage="1" showErrorMessage="1" sqref="B14">
      <formula1>$AB$2:$AB$4</formula1>
    </dataValidation>
    <dataValidation type="list" allowBlank="1" showInputMessage="1" showErrorMessage="1" sqref="B13">
      <formula1>$Z$2:$Z$4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85725</xdr:colOff>
                    <xdr:row>0</xdr:row>
                    <xdr:rowOff>190500</xdr:rowOff>
                  </from>
                  <to>
                    <xdr:col>3</xdr:col>
                    <xdr:colOff>304800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3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5"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12" customWidth="1"/>
    <col min="22" max="22" width="6.625" style="12" customWidth="1"/>
    <col min="23" max="44" width="2.25" style="12" customWidth="1"/>
    <col min="45" max="45" width="6.625" style="12" customWidth="1"/>
    <col min="46" max="16384" width="2.375" style="12"/>
  </cols>
  <sheetData>
    <row r="1" spans="1:46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X2:AT3"/>
    <mergeCell ref="B5:N9"/>
    <mergeCell ref="A2:W4"/>
    <mergeCell ref="Y5:AK9"/>
    <mergeCell ref="B10:N11"/>
    <mergeCell ref="Y10:AK11"/>
    <mergeCell ref="B12:N13"/>
    <mergeCell ref="Y12:AK13"/>
    <mergeCell ref="B14:N15"/>
    <mergeCell ref="Y14:AK15"/>
    <mergeCell ref="B17:N21"/>
    <mergeCell ref="Y17:AK2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38:N42"/>
    <mergeCell ref="Y38:AK42"/>
    <mergeCell ref="A44:W45"/>
    <mergeCell ref="X44:AT45"/>
    <mergeCell ref="B47:N51"/>
    <mergeCell ref="Y47:AK51"/>
    <mergeCell ref="B56:N57"/>
    <mergeCell ref="Y56:AK57"/>
    <mergeCell ref="B59:N63"/>
    <mergeCell ref="Y59:AK63"/>
    <mergeCell ref="B52:N53"/>
    <mergeCell ref="Y52:AK53"/>
    <mergeCell ref="B54:N55"/>
    <mergeCell ref="Y54:AK55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="124" zoomScaleNormal="124" workbookViewId="0">
      <selection activeCell="C21" sqref="C21 C23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13.5" customHeight="1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0.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ht="12" customHeight="1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9" customHeight="1" x14ac:dyDescent="0.25">
      <c r="A7" s="64"/>
      <c r="B7" s="66"/>
      <c r="C7" s="67" t="s">
        <v>48</v>
      </c>
    </row>
    <row r="8" spans="1:3" ht="65.25" customHeight="1" x14ac:dyDescent="0.25">
      <c r="A8" s="64"/>
      <c r="B8" s="66"/>
      <c r="C8" s="35"/>
    </row>
    <row r="9" spans="1:3" ht="9" customHeight="1" x14ac:dyDescent="0.25">
      <c r="A9" s="64"/>
      <c r="B9" s="66"/>
      <c r="C9" s="67" t="s">
        <v>54</v>
      </c>
    </row>
    <row r="10" spans="1:3" ht="12" customHeight="1" x14ac:dyDescent="0.25">
      <c r="A10" s="64"/>
      <c r="B10" s="66"/>
      <c r="C10" s="70"/>
    </row>
    <row r="11" spans="1:3" ht="9" customHeight="1" x14ac:dyDescent="0.25">
      <c r="A11" s="64"/>
      <c r="B11" s="71"/>
      <c r="C11" s="72" t="s">
        <v>55</v>
      </c>
    </row>
    <row r="12" spans="1:3" ht="10.5" customHeight="1" x14ac:dyDescent="0.25">
      <c r="A12" s="64"/>
      <c r="B12" s="66"/>
      <c r="C12" s="73" t="s">
        <v>49</v>
      </c>
    </row>
    <row r="13" spans="1:3" ht="12" customHeight="1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2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ht="12" customHeight="1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64.5" customHeight="1" x14ac:dyDescent="0.25">
      <c r="A21" s="64"/>
      <c r="B21" s="66"/>
      <c r="C21" s="61"/>
    </row>
    <row r="22" spans="1:3" ht="9" customHeight="1" x14ac:dyDescent="0.25">
      <c r="A22" s="64"/>
      <c r="B22" s="66"/>
      <c r="C22" s="77" t="s">
        <v>54</v>
      </c>
    </row>
    <row r="23" spans="1:3" ht="12.75" customHeight="1" x14ac:dyDescent="0.25">
      <c r="A23" s="64"/>
      <c r="B23" s="78"/>
      <c r="C23" s="70"/>
    </row>
    <row r="24" spans="1:3" ht="8.25" customHeight="1" x14ac:dyDescent="0.25">
      <c r="A24" s="64"/>
      <c r="B24" s="78"/>
      <c r="C24" s="79" t="s">
        <v>55</v>
      </c>
    </row>
    <row r="25" spans="1:3" ht="12" customHeight="1" x14ac:dyDescent="0.25">
      <c r="A25" s="64"/>
      <c r="B25" s="78"/>
      <c r="C25" s="73" t="s">
        <v>49</v>
      </c>
    </row>
    <row r="26" spans="1:3" ht="12.75" customHeight="1" x14ac:dyDescent="0.25">
      <c r="A26" s="74"/>
      <c r="B26" s="80"/>
      <c r="C26" s="76" t="s">
        <v>106</v>
      </c>
    </row>
    <row r="27" spans="1:3" ht="9" customHeight="1" x14ac:dyDescent="0.25">
      <c r="A27" s="97" t="s">
        <v>99</v>
      </c>
      <c r="B27" s="97"/>
      <c r="C27" s="97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T1008"/>
  <sheetViews>
    <sheetView workbookViewId="0">
      <selection activeCell="A946" sqref="A946:XFD1008"/>
    </sheetView>
  </sheetViews>
  <sheetFormatPr defaultColWidth="2.375" defaultRowHeight="15.75" x14ac:dyDescent="0.25"/>
  <cols>
    <col min="1" max="21" width="2.25" customWidth="1"/>
    <col min="22" max="22" width="6.625" customWidth="1"/>
    <col min="23" max="44" width="2.25" customWidth="1"/>
    <col min="45" max="45" width="6.625" customWidth="1"/>
  </cols>
  <sheetData>
    <row r="1" spans="1:46" s="12" customFormat="1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 t="s">
        <v>336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 t="s">
        <v>339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 t="s">
        <v>337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 t="s">
        <v>337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 t="s">
        <v>338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 t="s">
        <v>340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 t="s">
        <v>256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 t="s">
        <v>256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s="12" customFormat="1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 t="s">
        <v>336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 t="s">
        <v>341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 t="s">
        <v>337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 t="s">
        <v>337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 t="s">
        <v>340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 t="s">
        <v>342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 t="s">
        <v>256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 t="s">
        <v>257</v>
      </c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 t="s">
        <v>343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 t="s">
        <v>345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 t="s">
        <v>337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 t="s">
        <v>337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 t="s">
        <v>344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 t="s">
        <v>346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 t="s">
        <v>258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 t="s">
        <v>259</v>
      </c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  <row r="64" spans="1:46" s="12" customFormat="1" ht="6.75" customHeight="1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1"/>
    </row>
    <row r="65" spans="1:46" s="13" customFormat="1" ht="12.75" customHeight="1" x14ac:dyDescent="0.2">
      <c r="A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10"/>
      <c r="X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5"/>
    </row>
    <row r="66" spans="1:46" s="13" customFormat="1" ht="12.75" customHeight="1" x14ac:dyDescent="0.2">
      <c r="A66" s="103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10"/>
      <c r="X66" s="106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5"/>
    </row>
    <row r="67" spans="1:46" s="13" customFormat="1" ht="6" customHeight="1" x14ac:dyDescent="0.2">
      <c r="A67" s="103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10"/>
      <c r="X67" s="14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5"/>
    </row>
    <row r="68" spans="1:46" s="13" customFormat="1" ht="9.9499999999999993" customHeight="1" x14ac:dyDescent="0.2">
      <c r="A68" s="14"/>
      <c r="B68" s="108" t="str">
        <f>"ИНН "&amp;INN&amp;", БИК "&amp;BIC&amp;", Р/С "&amp;PersonalAcc</f>
        <v>ИНН 7453197647, БИК 047501001, Р/С 40101810400000010801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28"/>
      <c r="P68" s="28"/>
      <c r="Q68" s="28"/>
      <c r="R68" s="28"/>
      <c r="S68" s="28"/>
      <c r="T68" s="28"/>
      <c r="U68" s="28"/>
      <c r="V68" s="28"/>
      <c r="W68" s="15"/>
      <c r="X68" s="14"/>
      <c r="Y68" s="107" t="str">
        <f>"ИНН "&amp;INN&amp;", БИК "&amp;BIC&amp;", Р/С "&amp;PersonalAcc</f>
        <v>ИНН 7453197647, БИК 047501001, Р/С 40101810400000010801</v>
      </c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28"/>
      <c r="AM68" s="28"/>
      <c r="AN68" s="28"/>
      <c r="AO68" s="28"/>
      <c r="AP68" s="28"/>
      <c r="AQ68" s="28"/>
      <c r="AR68" s="28"/>
      <c r="AS68" s="28"/>
      <c r="AT68" s="15"/>
    </row>
    <row r="69" spans="1:46" s="13" customFormat="1" ht="9.9499999999999993" customHeight="1" x14ac:dyDescent="0.2">
      <c r="A69" s="1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28"/>
      <c r="P69" s="28"/>
      <c r="Q69" s="28"/>
      <c r="R69" s="28"/>
      <c r="S69" s="28"/>
      <c r="T69" s="28"/>
      <c r="U69" s="28"/>
      <c r="V69" s="28"/>
      <c r="W69" s="15"/>
      <c r="X69" s="14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28"/>
      <c r="AM69" s="28"/>
      <c r="AN69" s="28"/>
      <c r="AO69" s="28"/>
      <c r="AP69" s="28"/>
      <c r="AQ69" s="28"/>
      <c r="AR69" s="28"/>
      <c r="AS69" s="28"/>
      <c r="AT69" s="15"/>
    </row>
    <row r="70" spans="1:46" s="13" customFormat="1" ht="6" customHeight="1" x14ac:dyDescent="0.2">
      <c r="A70" s="1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"/>
      <c r="P70" s="12"/>
      <c r="Q70" s="12"/>
      <c r="R70" s="12"/>
      <c r="S70" s="12"/>
      <c r="T70" s="12"/>
      <c r="U70" s="12"/>
      <c r="V70" s="12"/>
      <c r="W70" s="15"/>
      <c r="X70" s="1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2"/>
      <c r="AM70" s="12"/>
      <c r="AN70" s="12"/>
      <c r="AO70" s="12"/>
      <c r="AP70" s="12"/>
      <c r="AQ70" s="12"/>
      <c r="AR70" s="12"/>
      <c r="AS70" s="12"/>
      <c r="AT70" s="15"/>
    </row>
    <row r="71" spans="1:46" s="13" customFormat="1" ht="8.1" customHeight="1" x14ac:dyDescent="0.2">
      <c r="A71" s="1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"/>
      <c r="P71" s="12"/>
      <c r="Q71" s="12"/>
      <c r="R71" s="12"/>
      <c r="S71" s="12"/>
      <c r="T71" s="12"/>
      <c r="U71" s="12"/>
      <c r="V71" s="12"/>
      <c r="W71" s="15"/>
      <c r="X71" s="14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2"/>
      <c r="AM71" s="12"/>
      <c r="AN71" s="12"/>
      <c r="AO71" s="12"/>
      <c r="AP71" s="12"/>
      <c r="AQ71" s="12"/>
      <c r="AR71" s="12"/>
      <c r="AS71" s="12"/>
      <c r="AT71" s="15"/>
    </row>
    <row r="72" spans="1:46" s="13" customFormat="1" ht="8.1" customHeight="1" x14ac:dyDescent="0.2">
      <c r="A72" s="1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"/>
      <c r="P72" s="12"/>
      <c r="Q72" s="12"/>
      <c r="R72" s="12"/>
      <c r="S72" s="12"/>
      <c r="T72" s="12"/>
      <c r="U72" s="12"/>
      <c r="V72" s="12"/>
      <c r="W72" s="15"/>
      <c r="X72" s="1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2"/>
      <c r="AM72" s="12"/>
      <c r="AN72" s="12"/>
      <c r="AO72" s="12"/>
      <c r="AP72" s="12"/>
      <c r="AQ72" s="12"/>
      <c r="AR72" s="12"/>
      <c r="AS72" s="12"/>
      <c r="AT72" s="15"/>
    </row>
    <row r="73" spans="1:46" s="13" customFormat="1" ht="9.9499999999999993" customHeight="1" x14ac:dyDescent="0.2">
      <c r="A73" s="14"/>
      <c r="B73" s="98" t="s">
        <v>347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12"/>
      <c r="P73" s="12"/>
      <c r="Q73" s="12"/>
      <c r="R73" s="12"/>
      <c r="S73" s="12"/>
      <c r="T73" s="12"/>
      <c r="U73" s="12"/>
      <c r="V73" s="12"/>
      <c r="W73" s="15"/>
      <c r="X73" s="14"/>
      <c r="Y73" s="98" t="s">
        <v>349</v>
      </c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9"/>
      <c r="AL73" s="12"/>
      <c r="AM73" s="12"/>
      <c r="AN73" s="12"/>
      <c r="AO73" s="12"/>
      <c r="AP73" s="12"/>
      <c r="AQ73" s="12"/>
      <c r="AR73" s="12"/>
      <c r="AS73" s="12"/>
      <c r="AT73" s="15"/>
    </row>
    <row r="74" spans="1:46" s="13" customFormat="1" ht="8.1" customHeight="1" x14ac:dyDescent="0.2">
      <c r="A74" s="14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12"/>
      <c r="P74" s="12"/>
      <c r="Q74" s="12"/>
      <c r="R74" s="12"/>
      <c r="S74" s="12"/>
      <c r="T74" s="12"/>
      <c r="U74" s="12"/>
      <c r="V74" s="12"/>
      <c r="W74" s="15"/>
      <c r="X74" s="14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9"/>
      <c r="AL74" s="12"/>
      <c r="AM74" s="12"/>
      <c r="AN74" s="12"/>
      <c r="AO74" s="12"/>
      <c r="AP74" s="12"/>
      <c r="AQ74" s="12"/>
      <c r="AR74" s="12"/>
      <c r="AS74" s="12"/>
      <c r="AT74" s="15"/>
    </row>
    <row r="75" spans="1:46" s="13" customFormat="1" ht="8.1" customHeight="1" x14ac:dyDescent="0.2">
      <c r="A75" s="14"/>
      <c r="B75" s="98" t="s">
        <v>337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9"/>
      <c r="O75" s="12"/>
      <c r="P75" s="12"/>
      <c r="Q75" s="12"/>
      <c r="R75" s="12"/>
      <c r="S75" s="12"/>
      <c r="T75" s="12"/>
      <c r="U75" s="12"/>
      <c r="V75" s="12"/>
      <c r="W75" s="15"/>
      <c r="X75" s="14"/>
      <c r="Y75" s="98" t="s">
        <v>337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12"/>
      <c r="AM75" s="12"/>
      <c r="AN75" s="12"/>
      <c r="AO75" s="12"/>
      <c r="AP75" s="12"/>
      <c r="AQ75" s="12"/>
      <c r="AR75" s="12"/>
      <c r="AS75" s="12"/>
      <c r="AT75" s="15"/>
    </row>
    <row r="76" spans="1:46" s="13" customFormat="1" ht="9.9499999999999993" customHeight="1" x14ac:dyDescent="0.2">
      <c r="A76" s="14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12"/>
      <c r="P76" s="12"/>
      <c r="Q76" s="12"/>
      <c r="R76" s="12"/>
      <c r="S76" s="12"/>
      <c r="T76" s="12"/>
      <c r="U76" s="12"/>
      <c r="V76" s="12"/>
      <c r="W76" s="15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9"/>
      <c r="AL76" s="12"/>
      <c r="AM76" s="12"/>
      <c r="AN76" s="12"/>
      <c r="AO76" s="12"/>
      <c r="AP76" s="12"/>
      <c r="AQ76" s="12"/>
      <c r="AR76" s="12"/>
      <c r="AS76" s="12"/>
      <c r="AT76" s="15"/>
    </row>
    <row r="77" spans="1:46" s="13" customFormat="1" ht="8.1" customHeight="1" x14ac:dyDescent="0.2">
      <c r="A77" s="14"/>
      <c r="B77" s="98" t="s">
        <v>348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12"/>
      <c r="P77" s="12"/>
      <c r="Q77" s="12"/>
      <c r="R77" s="12"/>
      <c r="S77" s="12"/>
      <c r="T77" s="12"/>
      <c r="U77" s="12"/>
      <c r="V77" s="12"/>
      <c r="W77" s="15"/>
      <c r="X77" s="14"/>
      <c r="Y77" s="98" t="s">
        <v>350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9"/>
      <c r="AL77" s="12"/>
      <c r="AM77" s="12"/>
      <c r="AN77" s="12"/>
      <c r="AO77" s="12"/>
      <c r="AP77" s="12"/>
      <c r="AQ77" s="12"/>
      <c r="AR77" s="12"/>
      <c r="AS77" s="12"/>
      <c r="AT77" s="15"/>
    </row>
    <row r="78" spans="1:46" s="13" customFormat="1" ht="8.1" customHeight="1" x14ac:dyDescent="0.2">
      <c r="A78" s="14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"/>
      <c r="P78" s="12"/>
      <c r="Q78" s="12"/>
      <c r="R78" s="12"/>
      <c r="S78" s="12"/>
      <c r="T78" s="12"/>
      <c r="U78" s="12"/>
      <c r="V78" s="12"/>
      <c r="W78" s="15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9"/>
      <c r="AL78" s="12"/>
      <c r="AM78" s="12"/>
      <c r="AN78" s="12"/>
      <c r="AO78" s="12"/>
      <c r="AP78" s="12"/>
      <c r="AQ78" s="12"/>
      <c r="AR78" s="12"/>
      <c r="AS78" s="12"/>
      <c r="AT78" s="15"/>
    </row>
    <row r="79" spans="1:46" s="13" customFormat="1" ht="9.75" customHeight="1" x14ac:dyDescent="0.2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5"/>
      <c r="X79" s="14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5"/>
    </row>
    <row r="80" spans="1:46" s="13" customFormat="1" ht="8.1" customHeight="1" x14ac:dyDescent="0.2">
      <c r="A80" s="14"/>
      <c r="B80" s="100" t="s">
        <v>260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12"/>
      <c r="P80" s="12"/>
      <c r="Q80" s="12"/>
      <c r="R80" s="12"/>
      <c r="S80" s="12"/>
      <c r="T80" s="12"/>
      <c r="U80" s="12"/>
      <c r="V80" s="12"/>
      <c r="W80" s="15"/>
      <c r="X80" s="14"/>
      <c r="Y80" s="100" t="s">
        <v>261</v>
      </c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12"/>
      <c r="AM80" s="12"/>
      <c r="AN80" s="12"/>
      <c r="AO80" s="12"/>
      <c r="AP80" s="12"/>
      <c r="AQ80" s="12"/>
      <c r="AR80" s="12"/>
      <c r="AS80" s="12"/>
      <c r="AT80" s="15"/>
    </row>
    <row r="81" spans="1:46" s="13" customFormat="1" ht="9.9499999999999993" customHeight="1" x14ac:dyDescent="0.2">
      <c r="A81" s="14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12"/>
      <c r="P81" s="12"/>
      <c r="Q81" s="12"/>
      <c r="R81" s="12"/>
      <c r="S81" s="12"/>
      <c r="T81" s="12"/>
      <c r="U81" s="12"/>
      <c r="V81" s="12"/>
      <c r="W81" s="15"/>
      <c r="X81" s="14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12"/>
      <c r="AM81" s="12"/>
      <c r="AN81" s="12"/>
      <c r="AO81" s="12"/>
      <c r="AP81" s="12"/>
      <c r="AQ81" s="12"/>
      <c r="AR81" s="12"/>
      <c r="AS81" s="12"/>
      <c r="AT81" s="15"/>
    </row>
    <row r="82" spans="1:46" s="13" customFormat="1" ht="9.9499999999999993" customHeight="1" x14ac:dyDescent="0.2">
      <c r="A82" s="14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12"/>
      <c r="P82" s="12"/>
      <c r="Q82" s="12"/>
      <c r="R82" s="12"/>
      <c r="S82" s="12"/>
      <c r="T82" s="12"/>
      <c r="U82" s="12"/>
      <c r="V82" s="12"/>
      <c r="W82" s="15"/>
      <c r="X82" s="14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12"/>
      <c r="AM82" s="12"/>
      <c r="AN82" s="12"/>
      <c r="AO82" s="12"/>
      <c r="AP82" s="12"/>
      <c r="AQ82" s="12"/>
      <c r="AR82" s="12"/>
      <c r="AS82" s="12"/>
      <c r="AT82" s="15"/>
    </row>
    <row r="83" spans="1:46" s="13" customFormat="1" ht="9.9499999999999993" customHeight="1" x14ac:dyDescent="0.2">
      <c r="A83" s="14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  <c r="O83" s="12"/>
      <c r="P83" s="12"/>
      <c r="Q83" s="12"/>
      <c r="R83" s="12"/>
      <c r="S83" s="12"/>
      <c r="T83" s="12"/>
      <c r="U83" s="12"/>
      <c r="V83" s="12"/>
      <c r="W83" s="15"/>
      <c r="X83" s="14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12"/>
      <c r="AM83" s="12"/>
      <c r="AN83" s="12"/>
      <c r="AO83" s="12"/>
      <c r="AP83" s="12"/>
      <c r="AQ83" s="12"/>
      <c r="AR83" s="12"/>
      <c r="AS83" s="12"/>
      <c r="AT83" s="15"/>
    </row>
    <row r="84" spans="1:46" s="13" customFormat="1" ht="6" customHeight="1" x14ac:dyDescent="0.2">
      <c r="A84" s="16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7"/>
      <c r="P84" s="17"/>
      <c r="Q84" s="17"/>
      <c r="R84" s="17"/>
      <c r="S84" s="17"/>
      <c r="T84" s="17"/>
      <c r="U84" s="17"/>
      <c r="V84" s="17"/>
      <c r="W84" s="18"/>
      <c r="X84" s="16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7"/>
      <c r="AM84" s="17"/>
      <c r="AN84" s="17"/>
      <c r="AO84" s="17"/>
      <c r="AP84" s="17"/>
      <c r="AQ84" s="17"/>
      <c r="AR84" s="17"/>
      <c r="AS84" s="17"/>
      <c r="AT84" s="18"/>
    </row>
    <row r="85" spans="1:46" s="12" customFormat="1" ht="6.75" customHeight="1" x14ac:dyDescent="0.2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1"/>
    </row>
    <row r="86" spans="1:46" s="13" customFormat="1" ht="12.75" customHeight="1" x14ac:dyDescent="0.2">
      <c r="A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5"/>
    </row>
    <row r="87" spans="1:46" s="13" customFormat="1" ht="12.75" customHeight="1" x14ac:dyDescent="0.2">
      <c r="A87" s="10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6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5"/>
    </row>
    <row r="88" spans="1:46" s="13" customFormat="1" ht="6" customHeight="1" x14ac:dyDescent="0.2">
      <c r="A88" s="1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5"/>
      <c r="X88" s="14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5"/>
    </row>
    <row r="89" spans="1:46" s="13" customFormat="1" ht="9.9499999999999993" customHeight="1" x14ac:dyDescent="0.2">
      <c r="A89" s="14"/>
      <c r="B89" s="107" t="str">
        <f>"ИНН "&amp;INN&amp;", БИК "&amp;BIC&amp;", Р/С "&amp;PersonalAcc</f>
        <v>ИНН 7453197647, БИК 047501001, Р/С 40101810400000010801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28"/>
      <c r="P89" s="28"/>
      <c r="Q89" s="28"/>
      <c r="R89" s="28"/>
      <c r="S89" s="28"/>
      <c r="T89" s="28"/>
      <c r="U89" s="28"/>
      <c r="V89" s="28"/>
      <c r="W89" s="15"/>
      <c r="X89" s="14"/>
      <c r="Y89" s="107" t="str">
        <f>"ИНН "&amp;INN&amp;", БИК "&amp;BIC&amp;", Р/С "&amp;PersonalAcc</f>
        <v>ИНН 7453197647, БИК 047501001, Р/С 40101810400000010801</v>
      </c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28"/>
      <c r="AM89" s="28"/>
      <c r="AN89" s="28"/>
      <c r="AO89" s="28"/>
      <c r="AP89" s="28"/>
      <c r="AQ89" s="28"/>
      <c r="AR89" s="28"/>
      <c r="AS89" s="28"/>
      <c r="AT89" s="15"/>
    </row>
    <row r="90" spans="1:46" s="13" customFormat="1" ht="9.9499999999999993" customHeight="1" x14ac:dyDescent="0.2">
      <c r="A90" s="1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28"/>
      <c r="P90" s="28"/>
      <c r="Q90" s="28"/>
      <c r="R90" s="28"/>
      <c r="S90" s="28"/>
      <c r="T90" s="28"/>
      <c r="U90" s="28"/>
      <c r="V90" s="28"/>
      <c r="W90" s="15"/>
      <c r="X90" s="14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28"/>
      <c r="AM90" s="28"/>
      <c r="AN90" s="28"/>
      <c r="AO90" s="28"/>
      <c r="AP90" s="28"/>
      <c r="AQ90" s="28"/>
      <c r="AR90" s="28"/>
      <c r="AS90" s="28"/>
      <c r="AT90" s="15"/>
    </row>
    <row r="91" spans="1:46" s="13" customFormat="1" ht="6" customHeight="1" x14ac:dyDescent="0.2">
      <c r="A91" s="1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2"/>
      <c r="P91" s="12"/>
      <c r="Q91" s="12"/>
      <c r="R91" s="12"/>
      <c r="S91" s="12"/>
      <c r="T91" s="12"/>
      <c r="U91" s="12"/>
      <c r="V91" s="12"/>
      <c r="W91" s="15"/>
      <c r="X91" s="14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2"/>
      <c r="AM91" s="12"/>
      <c r="AN91" s="12"/>
      <c r="AO91" s="12"/>
      <c r="AP91" s="12"/>
      <c r="AQ91" s="12"/>
      <c r="AR91" s="12"/>
      <c r="AS91" s="12"/>
      <c r="AT91" s="15"/>
    </row>
    <row r="92" spans="1:46" s="13" customFormat="1" ht="8.1" customHeight="1" x14ac:dyDescent="0.2">
      <c r="A92" s="14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2"/>
      <c r="P92" s="12"/>
      <c r="Q92" s="12"/>
      <c r="R92" s="12"/>
      <c r="S92" s="12"/>
      <c r="T92" s="12"/>
      <c r="U92" s="12"/>
      <c r="V92" s="12"/>
      <c r="W92" s="15"/>
      <c r="X92" s="14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2"/>
      <c r="AM92" s="12"/>
      <c r="AN92" s="12"/>
      <c r="AO92" s="12"/>
      <c r="AP92" s="12"/>
      <c r="AQ92" s="12"/>
      <c r="AR92" s="12"/>
      <c r="AS92" s="12"/>
      <c r="AT92" s="15"/>
    </row>
    <row r="93" spans="1:46" s="13" customFormat="1" ht="8.1" customHeight="1" x14ac:dyDescent="0.2">
      <c r="A93" s="14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2"/>
      <c r="P93" s="12"/>
      <c r="Q93" s="12"/>
      <c r="R93" s="12"/>
      <c r="S93" s="12"/>
      <c r="T93" s="12"/>
      <c r="U93" s="12"/>
      <c r="V93" s="12"/>
      <c r="W93" s="15"/>
      <c r="X93" s="14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2"/>
      <c r="AM93" s="12"/>
      <c r="AN93" s="12"/>
      <c r="AO93" s="12"/>
      <c r="AP93" s="12"/>
      <c r="AQ93" s="12"/>
      <c r="AR93" s="12"/>
      <c r="AS93" s="12"/>
      <c r="AT93" s="15"/>
    </row>
    <row r="94" spans="1:46" s="13" customFormat="1" ht="9.9499999999999993" customHeight="1" x14ac:dyDescent="0.2">
      <c r="A94" s="14"/>
      <c r="B94" s="98" t="s">
        <v>351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9"/>
      <c r="O94" s="12"/>
      <c r="P94" s="12"/>
      <c r="Q94" s="12"/>
      <c r="R94" s="12"/>
      <c r="S94" s="12"/>
      <c r="T94" s="12"/>
      <c r="U94" s="12"/>
      <c r="V94" s="12"/>
      <c r="W94" s="15"/>
      <c r="X94" s="14"/>
      <c r="Y94" s="98" t="s">
        <v>353</v>
      </c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9"/>
      <c r="AL94" s="12"/>
      <c r="AM94" s="12"/>
      <c r="AN94" s="12"/>
      <c r="AO94" s="12"/>
      <c r="AP94" s="12"/>
      <c r="AQ94" s="12"/>
      <c r="AR94" s="12"/>
      <c r="AS94" s="12"/>
      <c r="AT94" s="15"/>
    </row>
    <row r="95" spans="1:46" s="13" customFormat="1" ht="8.1" customHeight="1" x14ac:dyDescent="0.2">
      <c r="A95" s="14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12"/>
      <c r="P95" s="12"/>
      <c r="Q95" s="12"/>
      <c r="R95" s="12"/>
      <c r="S95" s="12"/>
      <c r="T95" s="12"/>
      <c r="U95" s="12"/>
      <c r="V95" s="12"/>
      <c r="W95" s="15"/>
      <c r="X95" s="14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9"/>
      <c r="AL95" s="12"/>
      <c r="AM95" s="12"/>
      <c r="AN95" s="12"/>
      <c r="AO95" s="12"/>
      <c r="AP95" s="12"/>
      <c r="AQ95" s="12"/>
      <c r="AR95" s="12"/>
      <c r="AS95" s="12"/>
      <c r="AT95" s="15"/>
    </row>
    <row r="96" spans="1:46" s="13" customFormat="1" ht="8.1" customHeight="1" x14ac:dyDescent="0.2">
      <c r="A96" s="14"/>
      <c r="B96" s="98" t="s">
        <v>337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9"/>
      <c r="O96" s="12"/>
      <c r="P96" s="12"/>
      <c r="Q96" s="12"/>
      <c r="R96" s="12"/>
      <c r="S96" s="12"/>
      <c r="T96" s="12"/>
      <c r="U96" s="12"/>
      <c r="V96" s="12"/>
      <c r="W96" s="15"/>
      <c r="X96" s="14"/>
      <c r="Y96" s="98" t="s">
        <v>337</v>
      </c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9"/>
      <c r="AL96" s="12"/>
      <c r="AM96" s="12"/>
      <c r="AN96" s="12"/>
      <c r="AO96" s="12"/>
      <c r="AP96" s="12"/>
      <c r="AQ96" s="12"/>
      <c r="AR96" s="12"/>
      <c r="AS96" s="12"/>
      <c r="AT96" s="15"/>
    </row>
    <row r="97" spans="1:46" s="13" customFormat="1" ht="9.9499999999999993" customHeight="1" x14ac:dyDescent="0.2">
      <c r="A97" s="14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9"/>
      <c r="O97" s="12"/>
      <c r="P97" s="12"/>
      <c r="Q97" s="12"/>
      <c r="R97" s="12"/>
      <c r="S97" s="12"/>
      <c r="T97" s="12"/>
      <c r="U97" s="12"/>
      <c r="V97" s="12"/>
      <c r="W97" s="15"/>
      <c r="X97" s="14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9"/>
      <c r="AL97" s="12"/>
      <c r="AM97" s="12"/>
      <c r="AN97" s="12"/>
      <c r="AO97" s="12"/>
      <c r="AP97" s="12"/>
      <c r="AQ97" s="12"/>
      <c r="AR97" s="12"/>
      <c r="AS97" s="12"/>
      <c r="AT97" s="15"/>
    </row>
    <row r="98" spans="1:46" s="13" customFormat="1" ht="8.1" customHeight="1" x14ac:dyDescent="0.2">
      <c r="A98" s="14"/>
      <c r="B98" s="98" t="s">
        <v>352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9"/>
      <c r="O98" s="12"/>
      <c r="P98" s="12"/>
      <c r="Q98" s="12"/>
      <c r="R98" s="12"/>
      <c r="S98" s="12"/>
      <c r="T98" s="12"/>
      <c r="U98" s="12"/>
      <c r="V98" s="12"/>
      <c r="W98" s="15"/>
      <c r="X98" s="14"/>
      <c r="Y98" s="98" t="s">
        <v>354</v>
      </c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9"/>
      <c r="AL98" s="12"/>
      <c r="AM98" s="12"/>
      <c r="AN98" s="12"/>
      <c r="AO98" s="12"/>
      <c r="AP98" s="12"/>
      <c r="AQ98" s="12"/>
      <c r="AR98" s="12"/>
      <c r="AS98" s="12"/>
      <c r="AT98" s="15"/>
    </row>
    <row r="99" spans="1:46" s="13" customFormat="1" ht="8.1" customHeight="1" x14ac:dyDescent="0.2">
      <c r="A99" s="14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9"/>
      <c r="O99" s="12"/>
      <c r="P99" s="12"/>
      <c r="Q99" s="12"/>
      <c r="R99" s="12"/>
      <c r="S99" s="12"/>
      <c r="T99" s="12"/>
      <c r="U99" s="12"/>
      <c r="V99" s="12"/>
      <c r="W99" s="15"/>
      <c r="X99" s="14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9"/>
      <c r="AL99" s="12"/>
      <c r="AM99" s="12"/>
      <c r="AN99" s="12"/>
      <c r="AO99" s="12"/>
      <c r="AP99" s="12"/>
      <c r="AQ99" s="12"/>
      <c r="AR99" s="12"/>
      <c r="AS99" s="12"/>
      <c r="AT99" s="15"/>
    </row>
    <row r="100" spans="1:46" s="13" customFormat="1" ht="9.9499999999999993" customHeight="1" x14ac:dyDescent="0.2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5"/>
      <c r="X100" s="14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5"/>
    </row>
    <row r="101" spans="1:46" s="13" customFormat="1" ht="8.1" customHeight="1" x14ac:dyDescent="0.2">
      <c r="A101" s="14"/>
      <c r="B101" s="100" t="s">
        <v>262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1"/>
      <c r="O101" s="12"/>
      <c r="P101" s="12"/>
      <c r="Q101" s="12"/>
      <c r="R101" s="12"/>
      <c r="S101" s="12"/>
      <c r="T101" s="12"/>
      <c r="U101" s="12"/>
      <c r="V101" s="12"/>
      <c r="W101" s="15"/>
      <c r="X101" s="14"/>
      <c r="Y101" s="100" t="s">
        <v>263</v>
      </c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  <c r="AL101" s="12"/>
      <c r="AM101" s="12"/>
      <c r="AN101" s="12"/>
      <c r="AO101" s="12"/>
      <c r="AP101" s="12"/>
      <c r="AQ101" s="12"/>
      <c r="AR101" s="12"/>
      <c r="AS101" s="12"/>
      <c r="AT101" s="15"/>
    </row>
    <row r="102" spans="1:46" s="13" customFormat="1" ht="9.9499999999999993" customHeight="1" x14ac:dyDescent="0.2">
      <c r="A102" s="14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1"/>
      <c r="O102" s="12"/>
      <c r="P102" s="12"/>
      <c r="Q102" s="12"/>
      <c r="R102" s="12"/>
      <c r="S102" s="12"/>
      <c r="T102" s="12"/>
      <c r="U102" s="12"/>
      <c r="V102" s="12"/>
      <c r="W102" s="15"/>
      <c r="X102" s="14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1"/>
      <c r="AL102" s="12"/>
      <c r="AM102" s="12"/>
      <c r="AN102" s="12"/>
      <c r="AO102" s="12"/>
      <c r="AP102" s="12"/>
      <c r="AQ102" s="12"/>
      <c r="AR102" s="12"/>
      <c r="AS102" s="12"/>
      <c r="AT102" s="15"/>
    </row>
    <row r="103" spans="1:46" s="13" customFormat="1" ht="9.9499999999999993" customHeight="1" x14ac:dyDescent="0.2">
      <c r="A103" s="14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  <c r="O103" s="12"/>
      <c r="P103" s="12"/>
      <c r="Q103" s="12"/>
      <c r="R103" s="12"/>
      <c r="S103" s="12"/>
      <c r="T103" s="12"/>
      <c r="U103" s="12"/>
      <c r="V103" s="12"/>
      <c r="W103" s="15"/>
      <c r="X103" s="14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1"/>
      <c r="AL103" s="12"/>
      <c r="AM103" s="12"/>
      <c r="AN103" s="12"/>
      <c r="AO103" s="12"/>
      <c r="AP103" s="12"/>
      <c r="AQ103" s="12"/>
      <c r="AR103" s="12"/>
      <c r="AS103" s="12"/>
      <c r="AT103" s="15"/>
    </row>
    <row r="104" spans="1:46" s="13" customFormat="1" ht="9.9499999999999993" customHeight="1" x14ac:dyDescent="0.2">
      <c r="A104" s="14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1"/>
      <c r="O104" s="12"/>
      <c r="P104" s="12"/>
      <c r="Q104" s="12"/>
      <c r="R104" s="12"/>
      <c r="S104" s="12"/>
      <c r="T104" s="12"/>
      <c r="U104" s="12"/>
      <c r="V104" s="12"/>
      <c r="W104" s="15"/>
      <c r="X104" s="14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1"/>
      <c r="AL104" s="12"/>
      <c r="AM104" s="12"/>
      <c r="AN104" s="12"/>
      <c r="AO104" s="12"/>
      <c r="AP104" s="12"/>
      <c r="AQ104" s="12"/>
      <c r="AR104" s="12"/>
      <c r="AS104" s="12"/>
      <c r="AT104" s="15"/>
    </row>
    <row r="105" spans="1:46" s="13" customFormat="1" ht="6" customHeight="1" x14ac:dyDescent="0.2">
      <c r="A105" s="16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7"/>
      <c r="P105" s="17"/>
      <c r="Q105" s="17"/>
      <c r="R105" s="17"/>
      <c r="S105" s="17"/>
      <c r="T105" s="17"/>
      <c r="U105" s="17"/>
      <c r="V105" s="17"/>
      <c r="W105" s="18"/>
      <c r="X105" s="16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7"/>
      <c r="AM105" s="17"/>
      <c r="AN105" s="17"/>
      <c r="AO105" s="17"/>
      <c r="AP105" s="17"/>
      <c r="AQ105" s="17"/>
      <c r="AR105" s="17"/>
      <c r="AS105" s="17"/>
      <c r="AT105" s="18"/>
    </row>
    <row r="106" spans="1:46" s="13" customFormat="1" ht="9.9499999999999993" customHeight="1" x14ac:dyDescent="0.2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1"/>
    </row>
    <row r="107" spans="1:46" s="13" customFormat="1" ht="12.75" customHeight="1" x14ac:dyDescent="0.2">
      <c r="A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5"/>
      <c r="X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5"/>
    </row>
    <row r="108" spans="1:46" s="13" customFormat="1" ht="12.75" customHeight="1" x14ac:dyDescent="0.2">
      <c r="A108" s="106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5"/>
      <c r="X108" s="106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5"/>
    </row>
    <row r="109" spans="1:46" s="13" customFormat="1" ht="6" customHeight="1" x14ac:dyDescent="0.2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5"/>
      <c r="X109" s="14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5"/>
    </row>
    <row r="110" spans="1:46" s="13" customFormat="1" ht="9.9499999999999993" customHeight="1" x14ac:dyDescent="0.2">
      <c r="A110" s="14"/>
      <c r="B110" s="107" t="str">
        <f>"ИНН "&amp;INN&amp;", БИК "&amp;BIC&amp;", Р/С "&amp;PersonalAcc</f>
        <v>ИНН 7453197647, БИК 047501001, Р/С 40101810400000010801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28"/>
      <c r="P110" s="28"/>
      <c r="Q110" s="28"/>
      <c r="R110" s="28"/>
      <c r="S110" s="28"/>
      <c r="T110" s="28"/>
      <c r="U110" s="28"/>
      <c r="V110" s="28"/>
      <c r="W110" s="15"/>
      <c r="X110" s="14"/>
      <c r="Y110" s="107" t="str">
        <f>"ИНН "&amp;INN&amp;", БИК "&amp;BIC&amp;", Р/С "&amp;PersonalAcc</f>
        <v>ИНН 7453197647, БИК 047501001, Р/С 40101810400000010801</v>
      </c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28"/>
      <c r="AM110" s="28"/>
      <c r="AN110" s="28"/>
      <c r="AO110" s="28"/>
      <c r="AP110" s="28"/>
      <c r="AQ110" s="28"/>
      <c r="AR110" s="28"/>
      <c r="AS110" s="28"/>
      <c r="AT110" s="15"/>
    </row>
    <row r="111" spans="1:46" s="13" customFormat="1" ht="9.9499999999999993" customHeight="1" x14ac:dyDescent="0.2">
      <c r="A111" s="14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28"/>
      <c r="P111" s="28"/>
      <c r="Q111" s="28"/>
      <c r="R111" s="28"/>
      <c r="S111" s="28"/>
      <c r="T111" s="28"/>
      <c r="U111" s="28"/>
      <c r="V111" s="28"/>
      <c r="W111" s="15"/>
      <c r="X111" s="14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28"/>
      <c r="AM111" s="28"/>
      <c r="AN111" s="28"/>
      <c r="AO111" s="28"/>
      <c r="AP111" s="28"/>
      <c r="AQ111" s="28"/>
      <c r="AR111" s="28"/>
      <c r="AS111" s="28"/>
      <c r="AT111" s="15"/>
    </row>
    <row r="112" spans="1:46" s="13" customFormat="1" ht="6" customHeight="1" x14ac:dyDescent="0.2">
      <c r="A112" s="14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2"/>
      <c r="P112" s="12"/>
      <c r="Q112" s="12"/>
      <c r="R112" s="12"/>
      <c r="S112" s="12"/>
      <c r="T112" s="12"/>
      <c r="U112" s="12"/>
      <c r="V112" s="12"/>
      <c r="W112" s="15"/>
      <c r="X112" s="14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2"/>
      <c r="AM112" s="12"/>
      <c r="AN112" s="12"/>
      <c r="AO112" s="12"/>
      <c r="AP112" s="12"/>
      <c r="AQ112" s="12"/>
      <c r="AR112" s="12"/>
      <c r="AS112" s="12"/>
      <c r="AT112" s="15"/>
    </row>
    <row r="113" spans="1:46" s="13" customFormat="1" ht="8.1" customHeight="1" x14ac:dyDescent="0.2">
      <c r="A113" s="14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2"/>
      <c r="P113" s="12"/>
      <c r="Q113" s="12"/>
      <c r="R113" s="12"/>
      <c r="S113" s="12"/>
      <c r="T113" s="12"/>
      <c r="U113" s="12"/>
      <c r="V113" s="12"/>
      <c r="W113" s="15"/>
      <c r="X113" s="14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2"/>
      <c r="AM113" s="12"/>
      <c r="AN113" s="12"/>
      <c r="AO113" s="12"/>
      <c r="AP113" s="12"/>
      <c r="AQ113" s="12"/>
      <c r="AR113" s="12"/>
      <c r="AS113" s="12"/>
      <c r="AT113" s="15"/>
    </row>
    <row r="114" spans="1:46" s="13" customFormat="1" ht="8.1" customHeight="1" x14ac:dyDescent="0.2">
      <c r="A114" s="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2"/>
      <c r="P114" s="12"/>
      <c r="Q114" s="12"/>
      <c r="R114" s="12"/>
      <c r="S114" s="12"/>
      <c r="T114" s="12"/>
      <c r="U114" s="12"/>
      <c r="V114" s="12"/>
      <c r="W114" s="15"/>
      <c r="X114" s="14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2"/>
      <c r="AM114" s="12"/>
      <c r="AN114" s="12"/>
      <c r="AO114" s="12"/>
      <c r="AP114" s="12"/>
      <c r="AQ114" s="12"/>
      <c r="AR114" s="12"/>
      <c r="AS114" s="12"/>
      <c r="AT114" s="15"/>
    </row>
    <row r="115" spans="1:46" s="13" customFormat="1" ht="9.9499999999999993" customHeight="1" x14ac:dyDescent="0.2">
      <c r="A115" s="14"/>
      <c r="B115" s="98" t="s">
        <v>355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12"/>
      <c r="P115" s="12"/>
      <c r="Q115" s="12"/>
      <c r="R115" s="12"/>
      <c r="S115" s="12"/>
      <c r="T115" s="12"/>
      <c r="U115" s="12"/>
      <c r="V115" s="12"/>
      <c r="W115" s="15"/>
      <c r="X115" s="14"/>
      <c r="Y115" s="98" t="s">
        <v>357</v>
      </c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9"/>
      <c r="AL115" s="12"/>
      <c r="AM115" s="12"/>
      <c r="AN115" s="12"/>
      <c r="AO115" s="12"/>
      <c r="AP115" s="12"/>
      <c r="AQ115" s="12"/>
      <c r="AR115" s="12"/>
      <c r="AS115" s="12"/>
      <c r="AT115" s="15"/>
    </row>
    <row r="116" spans="1:46" s="13" customFormat="1" ht="8.1" customHeight="1" x14ac:dyDescent="0.2">
      <c r="A116" s="14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9"/>
      <c r="O116" s="12"/>
      <c r="P116" s="12"/>
      <c r="Q116" s="12"/>
      <c r="R116" s="12"/>
      <c r="S116" s="12"/>
      <c r="T116" s="12"/>
      <c r="U116" s="12"/>
      <c r="V116" s="12"/>
      <c r="W116" s="15"/>
      <c r="X116" s="14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9"/>
      <c r="AL116" s="12"/>
      <c r="AM116" s="12"/>
      <c r="AN116" s="12"/>
      <c r="AO116" s="12"/>
      <c r="AP116" s="12"/>
      <c r="AQ116" s="12"/>
      <c r="AR116" s="12"/>
      <c r="AS116" s="12"/>
      <c r="AT116" s="15"/>
    </row>
    <row r="117" spans="1:46" s="13" customFormat="1" ht="8.1" customHeight="1" x14ac:dyDescent="0.2">
      <c r="A117" s="14"/>
      <c r="B117" s="98" t="s">
        <v>337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12"/>
      <c r="P117" s="12"/>
      <c r="Q117" s="12"/>
      <c r="R117" s="12"/>
      <c r="S117" s="12"/>
      <c r="T117" s="12"/>
      <c r="U117" s="12"/>
      <c r="V117" s="12"/>
      <c r="W117" s="15"/>
      <c r="X117" s="14"/>
      <c r="Y117" s="98" t="s">
        <v>337</v>
      </c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9"/>
      <c r="AL117" s="12"/>
      <c r="AM117" s="12"/>
      <c r="AN117" s="12"/>
      <c r="AO117" s="12"/>
      <c r="AP117" s="12"/>
      <c r="AQ117" s="12"/>
      <c r="AR117" s="12"/>
      <c r="AS117" s="12"/>
      <c r="AT117" s="15"/>
    </row>
    <row r="118" spans="1:46" s="13" customFormat="1" ht="9.9499999999999993" customHeight="1" x14ac:dyDescent="0.2">
      <c r="A118" s="14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9"/>
      <c r="O118" s="12"/>
      <c r="P118" s="12"/>
      <c r="Q118" s="12"/>
      <c r="R118" s="12"/>
      <c r="S118" s="12"/>
      <c r="T118" s="12"/>
      <c r="U118" s="12"/>
      <c r="V118" s="12"/>
      <c r="W118" s="15"/>
      <c r="X118" s="14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9"/>
      <c r="AL118" s="12"/>
      <c r="AM118" s="12"/>
      <c r="AN118" s="12"/>
      <c r="AO118" s="12"/>
      <c r="AP118" s="12"/>
      <c r="AQ118" s="12"/>
      <c r="AR118" s="12"/>
      <c r="AS118" s="12"/>
      <c r="AT118" s="15"/>
    </row>
    <row r="119" spans="1:46" s="13" customFormat="1" ht="8.1" customHeight="1" x14ac:dyDescent="0.2">
      <c r="A119" s="14"/>
      <c r="B119" s="98" t="s">
        <v>356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"/>
      <c r="P119" s="12"/>
      <c r="Q119" s="12"/>
      <c r="R119" s="12"/>
      <c r="S119" s="12"/>
      <c r="T119" s="12"/>
      <c r="U119" s="12"/>
      <c r="V119" s="12"/>
      <c r="W119" s="15"/>
      <c r="X119" s="14"/>
      <c r="Y119" s="98" t="s">
        <v>358</v>
      </c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9"/>
      <c r="AL119" s="12"/>
      <c r="AM119" s="12"/>
      <c r="AN119" s="12"/>
      <c r="AO119" s="12"/>
      <c r="AP119" s="12"/>
      <c r="AQ119" s="12"/>
      <c r="AR119" s="12"/>
      <c r="AS119" s="12"/>
      <c r="AT119" s="15"/>
    </row>
    <row r="120" spans="1:46" s="13" customFormat="1" ht="8.1" customHeight="1" x14ac:dyDescent="0.2">
      <c r="A120" s="14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9"/>
      <c r="O120" s="12"/>
      <c r="P120" s="12"/>
      <c r="Q120" s="12"/>
      <c r="R120" s="12"/>
      <c r="S120" s="12"/>
      <c r="T120" s="12"/>
      <c r="U120" s="12"/>
      <c r="V120" s="12"/>
      <c r="W120" s="15"/>
      <c r="X120" s="14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9"/>
      <c r="AL120" s="12"/>
      <c r="AM120" s="12"/>
      <c r="AN120" s="12"/>
      <c r="AO120" s="12"/>
      <c r="AP120" s="12"/>
      <c r="AQ120" s="12"/>
      <c r="AR120" s="12"/>
      <c r="AS120" s="12"/>
      <c r="AT120" s="15"/>
    </row>
    <row r="121" spans="1:46" s="13" customFormat="1" ht="9.9499999999999993" customHeight="1" x14ac:dyDescent="0.2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5"/>
      <c r="X121" s="14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5"/>
    </row>
    <row r="122" spans="1:46" s="13" customFormat="1" ht="8.1" customHeight="1" x14ac:dyDescent="0.2">
      <c r="A122" s="14"/>
      <c r="B122" s="100" t="s">
        <v>264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1"/>
      <c r="O122" s="12"/>
      <c r="P122" s="12"/>
      <c r="Q122" s="12"/>
      <c r="R122" s="12"/>
      <c r="S122" s="12"/>
      <c r="T122" s="12"/>
      <c r="U122" s="12"/>
      <c r="V122" s="12"/>
      <c r="W122" s="15"/>
      <c r="X122" s="14"/>
      <c r="Y122" s="100" t="s">
        <v>265</v>
      </c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1"/>
      <c r="AL122" s="12"/>
      <c r="AM122" s="12"/>
      <c r="AN122" s="12"/>
      <c r="AO122" s="12"/>
      <c r="AP122" s="12"/>
      <c r="AQ122" s="12"/>
      <c r="AR122" s="12"/>
      <c r="AS122" s="12"/>
      <c r="AT122" s="15"/>
    </row>
    <row r="123" spans="1:46" s="13" customFormat="1" ht="9.9499999999999993" customHeight="1" x14ac:dyDescent="0.2">
      <c r="A123" s="14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12"/>
      <c r="P123" s="12"/>
      <c r="Q123" s="12"/>
      <c r="R123" s="12"/>
      <c r="S123" s="12"/>
      <c r="T123" s="12"/>
      <c r="U123" s="12"/>
      <c r="V123" s="12"/>
      <c r="W123" s="15"/>
      <c r="X123" s="14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1"/>
      <c r="AL123" s="12"/>
      <c r="AM123" s="12"/>
      <c r="AN123" s="12"/>
      <c r="AO123" s="12"/>
      <c r="AP123" s="12"/>
      <c r="AQ123" s="12"/>
      <c r="AR123" s="12"/>
      <c r="AS123" s="12"/>
      <c r="AT123" s="15"/>
    </row>
    <row r="124" spans="1:46" s="13" customFormat="1" ht="9.9499999999999993" customHeight="1" x14ac:dyDescent="0.2">
      <c r="A124" s="14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12"/>
      <c r="P124" s="12"/>
      <c r="Q124" s="12"/>
      <c r="R124" s="12"/>
      <c r="S124" s="12"/>
      <c r="T124" s="12"/>
      <c r="U124" s="12"/>
      <c r="V124" s="12"/>
      <c r="W124" s="15"/>
      <c r="X124" s="14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1"/>
      <c r="AL124" s="12"/>
      <c r="AM124" s="12"/>
      <c r="AN124" s="12"/>
      <c r="AO124" s="12"/>
      <c r="AP124" s="12"/>
      <c r="AQ124" s="12"/>
      <c r="AR124" s="12"/>
      <c r="AS124" s="12"/>
      <c r="AT124" s="15"/>
    </row>
    <row r="125" spans="1:46" s="13" customFormat="1" ht="9.9499999999999993" customHeight="1" x14ac:dyDescent="0.2">
      <c r="A125" s="14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1"/>
      <c r="O125" s="12"/>
      <c r="P125" s="12"/>
      <c r="Q125" s="12"/>
      <c r="R125" s="12"/>
      <c r="S125" s="12"/>
      <c r="T125" s="12"/>
      <c r="U125" s="12"/>
      <c r="V125" s="12"/>
      <c r="W125" s="15"/>
      <c r="X125" s="14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1"/>
      <c r="AL125" s="12"/>
      <c r="AM125" s="12"/>
      <c r="AN125" s="12"/>
      <c r="AO125" s="12"/>
      <c r="AP125" s="12"/>
      <c r="AQ125" s="12"/>
      <c r="AR125" s="12"/>
      <c r="AS125" s="12"/>
      <c r="AT125" s="15"/>
    </row>
    <row r="126" spans="1:46" s="13" customFormat="1" ht="6" customHeight="1" x14ac:dyDescent="0.2">
      <c r="A126" s="16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7"/>
      <c r="P126" s="17"/>
      <c r="Q126" s="17"/>
      <c r="R126" s="17"/>
      <c r="S126" s="17"/>
      <c r="T126" s="17"/>
      <c r="U126" s="17"/>
      <c r="V126" s="17"/>
      <c r="W126" s="18"/>
      <c r="X126" s="16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7"/>
      <c r="AM126" s="17"/>
      <c r="AN126" s="17"/>
      <c r="AO126" s="17"/>
      <c r="AP126" s="17"/>
      <c r="AQ126" s="17"/>
      <c r="AR126" s="17"/>
      <c r="AS126" s="17"/>
      <c r="AT126" s="18"/>
    </row>
    <row r="127" spans="1:46" s="12" customFormat="1" ht="6.75" customHeight="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9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1"/>
    </row>
    <row r="128" spans="1:46" s="13" customFormat="1" ht="12.75" customHeight="1" x14ac:dyDescent="0.2">
      <c r="A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0"/>
      <c r="X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5"/>
    </row>
    <row r="129" spans="1:46" s="13" customFormat="1" ht="12.75" customHeight="1" x14ac:dyDescent="0.2">
      <c r="A129" s="10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10"/>
      <c r="X129" s="106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5"/>
    </row>
    <row r="130" spans="1:46" s="13" customFormat="1" ht="6" customHeight="1" x14ac:dyDescent="0.2">
      <c r="A130" s="10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/>
      <c r="X130" s="14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5"/>
    </row>
    <row r="131" spans="1:46" s="13" customFormat="1" ht="9.9499999999999993" customHeight="1" x14ac:dyDescent="0.2">
      <c r="A131" s="14"/>
      <c r="B131" s="108" t="str">
        <f>"ИНН "&amp;INN&amp;", БИК "&amp;BIC&amp;", Р/С "&amp;PersonalAcc</f>
        <v>ИНН 7453197647, БИК 047501001, Р/С 40101810400000010801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28"/>
      <c r="P131" s="28"/>
      <c r="Q131" s="28"/>
      <c r="R131" s="28"/>
      <c r="S131" s="28"/>
      <c r="T131" s="28"/>
      <c r="U131" s="28"/>
      <c r="V131" s="28"/>
      <c r="W131" s="15"/>
      <c r="X131" s="14"/>
      <c r="Y131" s="107" t="str">
        <f>"ИНН "&amp;INN&amp;", БИК "&amp;BIC&amp;", Р/С "&amp;PersonalAcc</f>
        <v>ИНН 7453197647, БИК 047501001, Р/С 40101810400000010801</v>
      </c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28"/>
      <c r="AM131" s="28"/>
      <c r="AN131" s="28"/>
      <c r="AO131" s="28"/>
      <c r="AP131" s="28"/>
      <c r="AQ131" s="28"/>
      <c r="AR131" s="28"/>
      <c r="AS131" s="28"/>
      <c r="AT131" s="15"/>
    </row>
    <row r="132" spans="1:46" s="13" customFormat="1" ht="9.9499999999999993" customHeight="1" x14ac:dyDescent="0.2">
      <c r="A132" s="1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28"/>
      <c r="P132" s="28"/>
      <c r="Q132" s="28"/>
      <c r="R132" s="28"/>
      <c r="S132" s="28"/>
      <c r="T132" s="28"/>
      <c r="U132" s="28"/>
      <c r="V132" s="28"/>
      <c r="W132" s="15"/>
      <c r="X132" s="14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28"/>
      <c r="AM132" s="28"/>
      <c r="AN132" s="28"/>
      <c r="AO132" s="28"/>
      <c r="AP132" s="28"/>
      <c r="AQ132" s="28"/>
      <c r="AR132" s="28"/>
      <c r="AS132" s="28"/>
      <c r="AT132" s="15"/>
    </row>
    <row r="133" spans="1:46" s="13" customFormat="1" ht="6" customHeight="1" x14ac:dyDescent="0.2">
      <c r="A133" s="1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"/>
      <c r="P133" s="12"/>
      <c r="Q133" s="12"/>
      <c r="R133" s="12"/>
      <c r="S133" s="12"/>
      <c r="T133" s="12"/>
      <c r="U133" s="12"/>
      <c r="V133" s="12"/>
      <c r="W133" s="15"/>
      <c r="X133" s="14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2"/>
      <c r="AM133" s="12"/>
      <c r="AN133" s="12"/>
      <c r="AO133" s="12"/>
      <c r="AP133" s="12"/>
      <c r="AQ133" s="12"/>
      <c r="AR133" s="12"/>
      <c r="AS133" s="12"/>
      <c r="AT133" s="15"/>
    </row>
    <row r="134" spans="1:46" s="13" customFormat="1" ht="8.1" customHeight="1" x14ac:dyDescent="0.2">
      <c r="A134" s="1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"/>
      <c r="P134" s="12"/>
      <c r="Q134" s="12"/>
      <c r="R134" s="12"/>
      <c r="S134" s="12"/>
      <c r="T134" s="12"/>
      <c r="U134" s="12"/>
      <c r="V134" s="12"/>
      <c r="W134" s="15"/>
      <c r="X134" s="14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2"/>
      <c r="AM134" s="12"/>
      <c r="AN134" s="12"/>
      <c r="AO134" s="12"/>
      <c r="AP134" s="12"/>
      <c r="AQ134" s="12"/>
      <c r="AR134" s="12"/>
      <c r="AS134" s="12"/>
      <c r="AT134" s="15"/>
    </row>
    <row r="135" spans="1:46" s="13" customFormat="1" ht="8.1" customHeight="1" x14ac:dyDescent="0.2">
      <c r="A135" s="1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"/>
      <c r="P135" s="12"/>
      <c r="Q135" s="12"/>
      <c r="R135" s="12"/>
      <c r="S135" s="12"/>
      <c r="T135" s="12"/>
      <c r="U135" s="12"/>
      <c r="V135" s="12"/>
      <c r="W135" s="15"/>
      <c r="X135" s="14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2"/>
      <c r="AM135" s="12"/>
      <c r="AN135" s="12"/>
      <c r="AO135" s="12"/>
      <c r="AP135" s="12"/>
      <c r="AQ135" s="12"/>
      <c r="AR135" s="12"/>
      <c r="AS135" s="12"/>
      <c r="AT135" s="15"/>
    </row>
    <row r="136" spans="1:46" s="13" customFormat="1" ht="9.9499999999999993" customHeight="1" x14ac:dyDescent="0.2">
      <c r="A136" s="14"/>
      <c r="B136" s="98" t="s">
        <v>359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9"/>
      <c r="O136" s="12"/>
      <c r="P136" s="12"/>
      <c r="Q136" s="12"/>
      <c r="R136" s="12"/>
      <c r="S136" s="12"/>
      <c r="T136" s="12"/>
      <c r="U136" s="12"/>
      <c r="V136" s="12"/>
      <c r="W136" s="15"/>
      <c r="X136" s="14"/>
      <c r="Y136" s="98" t="s">
        <v>361</v>
      </c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9"/>
      <c r="AL136" s="12"/>
      <c r="AM136" s="12"/>
      <c r="AN136" s="12"/>
      <c r="AO136" s="12"/>
      <c r="AP136" s="12"/>
      <c r="AQ136" s="12"/>
      <c r="AR136" s="12"/>
      <c r="AS136" s="12"/>
      <c r="AT136" s="15"/>
    </row>
    <row r="137" spans="1:46" s="13" customFormat="1" ht="8.1" customHeight="1" x14ac:dyDescent="0.2">
      <c r="A137" s="14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9"/>
      <c r="O137" s="12"/>
      <c r="P137" s="12"/>
      <c r="Q137" s="12"/>
      <c r="R137" s="12"/>
      <c r="S137" s="12"/>
      <c r="T137" s="12"/>
      <c r="U137" s="12"/>
      <c r="V137" s="12"/>
      <c r="W137" s="15"/>
      <c r="X137" s="14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9"/>
      <c r="AL137" s="12"/>
      <c r="AM137" s="12"/>
      <c r="AN137" s="12"/>
      <c r="AO137" s="12"/>
      <c r="AP137" s="12"/>
      <c r="AQ137" s="12"/>
      <c r="AR137" s="12"/>
      <c r="AS137" s="12"/>
      <c r="AT137" s="15"/>
    </row>
    <row r="138" spans="1:46" s="13" customFormat="1" ht="8.1" customHeight="1" x14ac:dyDescent="0.2">
      <c r="A138" s="14"/>
      <c r="B138" s="98" t="s">
        <v>337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9"/>
      <c r="O138" s="12"/>
      <c r="P138" s="12"/>
      <c r="Q138" s="12"/>
      <c r="R138" s="12"/>
      <c r="S138" s="12"/>
      <c r="T138" s="12"/>
      <c r="U138" s="12"/>
      <c r="V138" s="12"/>
      <c r="W138" s="15"/>
      <c r="X138" s="14"/>
      <c r="Y138" s="98" t="s">
        <v>337</v>
      </c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9"/>
      <c r="AL138" s="12"/>
      <c r="AM138" s="12"/>
      <c r="AN138" s="12"/>
      <c r="AO138" s="12"/>
      <c r="AP138" s="12"/>
      <c r="AQ138" s="12"/>
      <c r="AR138" s="12"/>
      <c r="AS138" s="12"/>
      <c r="AT138" s="15"/>
    </row>
    <row r="139" spans="1:46" s="13" customFormat="1" ht="9.9499999999999993" customHeight="1" x14ac:dyDescent="0.2">
      <c r="A139" s="14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9"/>
      <c r="O139" s="12"/>
      <c r="P139" s="12"/>
      <c r="Q139" s="12"/>
      <c r="R139" s="12"/>
      <c r="S139" s="12"/>
      <c r="T139" s="12"/>
      <c r="U139" s="12"/>
      <c r="V139" s="12"/>
      <c r="W139" s="15"/>
      <c r="X139" s="14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9"/>
      <c r="AL139" s="12"/>
      <c r="AM139" s="12"/>
      <c r="AN139" s="12"/>
      <c r="AO139" s="12"/>
      <c r="AP139" s="12"/>
      <c r="AQ139" s="12"/>
      <c r="AR139" s="12"/>
      <c r="AS139" s="12"/>
      <c r="AT139" s="15"/>
    </row>
    <row r="140" spans="1:46" s="13" customFormat="1" ht="8.1" customHeight="1" x14ac:dyDescent="0.2">
      <c r="A140" s="14"/>
      <c r="B140" s="98" t="s">
        <v>360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9"/>
      <c r="O140" s="12"/>
      <c r="P140" s="12"/>
      <c r="Q140" s="12"/>
      <c r="R140" s="12"/>
      <c r="S140" s="12"/>
      <c r="T140" s="12"/>
      <c r="U140" s="12"/>
      <c r="V140" s="12"/>
      <c r="W140" s="15"/>
      <c r="X140" s="14"/>
      <c r="Y140" s="98" t="s">
        <v>362</v>
      </c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9"/>
      <c r="AL140" s="12"/>
      <c r="AM140" s="12"/>
      <c r="AN140" s="12"/>
      <c r="AO140" s="12"/>
      <c r="AP140" s="12"/>
      <c r="AQ140" s="12"/>
      <c r="AR140" s="12"/>
      <c r="AS140" s="12"/>
      <c r="AT140" s="15"/>
    </row>
    <row r="141" spans="1:46" s="13" customFormat="1" ht="8.1" customHeight="1" x14ac:dyDescent="0.2">
      <c r="A141" s="14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9"/>
      <c r="O141" s="12"/>
      <c r="P141" s="12"/>
      <c r="Q141" s="12"/>
      <c r="R141" s="12"/>
      <c r="S141" s="12"/>
      <c r="T141" s="12"/>
      <c r="U141" s="12"/>
      <c r="V141" s="12"/>
      <c r="W141" s="15"/>
      <c r="X141" s="14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9"/>
      <c r="AL141" s="12"/>
      <c r="AM141" s="12"/>
      <c r="AN141" s="12"/>
      <c r="AO141" s="12"/>
      <c r="AP141" s="12"/>
      <c r="AQ141" s="12"/>
      <c r="AR141" s="12"/>
      <c r="AS141" s="12"/>
      <c r="AT141" s="15"/>
    </row>
    <row r="142" spans="1:46" s="13" customFormat="1" ht="9.75" customHeight="1" x14ac:dyDescent="0.2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5"/>
      <c r="X142" s="14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5"/>
    </row>
    <row r="143" spans="1:46" s="13" customFormat="1" ht="8.1" customHeight="1" x14ac:dyDescent="0.2">
      <c r="A143" s="14"/>
      <c r="B143" s="100" t="s">
        <v>266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12"/>
      <c r="P143" s="12"/>
      <c r="Q143" s="12"/>
      <c r="R143" s="12"/>
      <c r="S143" s="12"/>
      <c r="T143" s="12"/>
      <c r="U143" s="12"/>
      <c r="V143" s="12"/>
      <c r="W143" s="15"/>
      <c r="X143" s="14"/>
      <c r="Y143" s="100" t="s">
        <v>267</v>
      </c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1"/>
      <c r="AL143" s="12"/>
      <c r="AM143" s="12"/>
      <c r="AN143" s="12"/>
      <c r="AO143" s="12"/>
      <c r="AP143" s="12"/>
      <c r="AQ143" s="12"/>
      <c r="AR143" s="12"/>
      <c r="AS143" s="12"/>
      <c r="AT143" s="15"/>
    </row>
    <row r="144" spans="1:46" s="13" customFormat="1" ht="9.9499999999999993" customHeight="1" x14ac:dyDescent="0.2">
      <c r="A144" s="14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1"/>
      <c r="O144" s="12"/>
      <c r="P144" s="12"/>
      <c r="Q144" s="12"/>
      <c r="R144" s="12"/>
      <c r="S144" s="12"/>
      <c r="T144" s="12"/>
      <c r="U144" s="12"/>
      <c r="V144" s="12"/>
      <c r="W144" s="15"/>
      <c r="X144" s="14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1"/>
      <c r="AL144" s="12"/>
      <c r="AM144" s="12"/>
      <c r="AN144" s="12"/>
      <c r="AO144" s="12"/>
      <c r="AP144" s="12"/>
      <c r="AQ144" s="12"/>
      <c r="AR144" s="12"/>
      <c r="AS144" s="12"/>
      <c r="AT144" s="15"/>
    </row>
    <row r="145" spans="1:46" s="13" customFormat="1" ht="9.9499999999999993" customHeight="1" x14ac:dyDescent="0.2">
      <c r="A145" s="14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1"/>
      <c r="O145" s="12"/>
      <c r="P145" s="12"/>
      <c r="Q145" s="12"/>
      <c r="R145" s="12"/>
      <c r="S145" s="12"/>
      <c r="T145" s="12"/>
      <c r="U145" s="12"/>
      <c r="V145" s="12"/>
      <c r="W145" s="15"/>
      <c r="X145" s="14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1"/>
      <c r="AL145" s="12"/>
      <c r="AM145" s="12"/>
      <c r="AN145" s="12"/>
      <c r="AO145" s="12"/>
      <c r="AP145" s="12"/>
      <c r="AQ145" s="12"/>
      <c r="AR145" s="12"/>
      <c r="AS145" s="12"/>
      <c r="AT145" s="15"/>
    </row>
    <row r="146" spans="1:46" s="13" customFormat="1" ht="9.9499999999999993" customHeight="1" x14ac:dyDescent="0.2">
      <c r="A146" s="14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2"/>
      <c r="P146" s="12"/>
      <c r="Q146" s="12"/>
      <c r="R146" s="12"/>
      <c r="S146" s="12"/>
      <c r="T146" s="12"/>
      <c r="U146" s="12"/>
      <c r="V146" s="12"/>
      <c r="W146" s="15"/>
      <c r="X146" s="14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1"/>
      <c r="AL146" s="12"/>
      <c r="AM146" s="12"/>
      <c r="AN146" s="12"/>
      <c r="AO146" s="12"/>
      <c r="AP146" s="12"/>
      <c r="AQ146" s="12"/>
      <c r="AR146" s="12"/>
      <c r="AS146" s="12"/>
      <c r="AT146" s="15"/>
    </row>
    <row r="147" spans="1:46" s="13" customFormat="1" ht="6" customHeight="1" x14ac:dyDescent="0.2">
      <c r="A147" s="16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7"/>
      <c r="P147" s="17"/>
      <c r="Q147" s="17"/>
      <c r="R147" s="17"/>
      <c r="S147" s="17"/>
      <c r="T147" s="17"/>
      <c r="U147" s="17"/>
      <c r="V147" s="17"/>
      <c r="W147" s="18"/>
      <c r="X147" s="16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7"/>
      <c r="AM147" s="17"/>
      <c r="AN147" s="17"/>
      <c r="AO147" s="17"/>
      <c r="AP147" s="17"/>
      <c r="AQ147" s="17"/>
      <c r="AR147" s="17"/>
      <c r="AS147" s="17"/>
      <c r="AT147" s="18"/>
    </row>
    <row r="148" spans="1:46" s="12" customFormat="1" ht="6.75" customHeight="1" x14ac:dyDescent="0.2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9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1"/>
    </row>
    <row r="149" spans="1:46" s="13" customFormat="1" ht="12.75" customHeight="1" x14ac:dyDescent="0.2">
      <c r="A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5"/>
      <c r="X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5"/>
    </row>
    <row r="150" spans="1:46" s="13" customFormat="1" ht="12.75" customHeight="1" x14ac:dyDescent="0.2">
      <c r="A150" s="106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5"/>
      <c r="X150" s="106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5"/>
    </row>
    <row r="151" spans="1:46" s="13" customFormat="1" ht="6" customHeight="1" x14ac:dyDescent="0.2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5"/>
      <c r="X151" s="14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5"/>
    </row>
    <row r="152" spans="1:46" s="13" customFormat="1" ht="9.9499999999999993" customHeight="1" x14ac:dyDescent="0.2">
      <c r="A152" s="14"/>
      <c r="B152" s="107" t="str">
        <f>"ИНН "&amp;INN&amp;", БИК "&amp;BIC&amp;", Р/С "&amp;PersonalAcc</f>
        <v>ИНН 7453197647, БИК 047501001, Р/С 40101810400000010801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28"/>
      <c r="P152" s="28"/>
      <c r="Q152" s="28"/>
      <c r="R152" s="28"/>
      <c r="S152" s="28"/>
      <c r="T152" s="28"/>
      <c r="U152" s="28"/>
      <c r="V152" s="28"/>
      <c r="W152" s="15"/>
      <c r="X152" s="14"/>
      <c r="Y152" s="107" t="str">
        <f>"ИНН "&amp;INN&amp;", БИК "&amp;BIC&amp;", Р/С "&amp;PersonalAcc</f>
        <v>ИНН 7453197647, БИК 047501001, Р/С 40101810400000010801</v>
      </c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28"/>
      <c r="AM152" s="28"/>
      <c r="AN152" s="28"/>
      <c r="AO152" s="28"/>
      <c r="AP152" s="28"/>
      <c r="AQ152" s="28"/>
      <c r="AR152" s="28"/>
      <c r="AS152" s="28"/>
      <c r="AT152" s="15"/>
    </row>
    <row r="153" spans="1:46" s="13" customFormat="1" ht="9.9499999999999993" customHeight="1" x14ac:dyDescent="0.2">
      <c r="A153" s="14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28"/>
      <c r="P153" s="28"/>
      <c r="Q153" s="28"/>
      <c r="R153" s="28"/>
      <c r="S153" s="28"/>
      <c r="T153" s="28"/>
      <c r="U153" s="28"/>
      <c r="V153" s="28"/>
      <c r="W153" s="15"/>
      <c r="X153" s="14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28"/>
      <c r="AM153" s="28"/>
      <c r="AN153" s="28"/>
      <c r="AO153" s="28"/>
      <c r="AP153" s="28"/>
      <c r="AQ153" s="28"/>
      <c r="AR153" s="28"/>
      <c r="AS153" s="28"/>
      <c r="AT153" s="15"/>
    </row>
    <row r="154" spans="1:46" s="13" customFormat="1" ht="6" customHeight="1" x14ac:dyDescent="0.2">
      <c r="A154" s="1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2"/>
      <c r="P154" s="12"/>
      <c r="Q154" s="12"/>
      <c r="R154" s="12"/>
      <c r="S154" s="12"/>
      <c r="T154" s="12"/>
      <c r="U154" s="12"/>
      <c r="V154" s="12"/>
      <c r="W154" s="15"/>
      <c r="X154" s="14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2"/>
      <c r="AM154" s="12"/>
      <c r="AN154" s="12"/>
      <c r="AO154" s="12"/>
      <c r="AP154" s="12"/>
      <c r="AQ154" s="12"/>
      <c r="AR154" s="12"/>
      <c r="AS154" s="12"/>
      <c r="AT154" s="15"/>
    </row>
    <row r="155" spans="1:46" s="13" customFormat="1" ht="8.1" customHeight="1" x14ac:dyDescent="0.2">
      <c r="A155" s="14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2"/>
      <c r="P155" s="12"/>
      <c r="Q155" s="12"/>
      <c r="R155" s="12"/>
      <c r="S155" s="12"/>
      <c r="T155" s="12"/>
      <c r="U155" s="12"/>
      <c r="V155" s="12"/>
      <c r="W155" s="15"/>
      <c r="X155" s="14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2"/>
      <c r="AM155" s="12"/>
      <c r="AN155" s="12"/>
      <c r="AO155" s="12"/>
      <c r="AP155" s="12"/>
      <c r="AQ155" s="12"/>
      <c r="AR155" s="12"/>
      <c r="AS155" s="12"/>
      <c r="AT155" s="15"/>
    </row>
    <row r="156" spans="1:46" s="13" customFormat="1" ht="8.1" customHeight="1" x14ac:dyDescent="0.2">
      <c r="A156" s="14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2"/>
      <c r="P156" s="12"/>
      <c r="Q156" s="12"/>
      <c r="R156" s="12"/>
      <c r="S156" s="12"/>
      <c r="T156" s="12"/>
      <c r="U156" s="12"/>
      <c r="V156" s="12"/>
      <c r="W156" s="15"/>
      <c r="X156" s="14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2"/>
      <c r="AM156" s="12"/>
      <c r="AN156" s="12"/>
      <c r="AO156" s="12"/>
      <c r="AP156" s="12"/>
      <c r="AQ156" s="12"/>
      <c r="AR156" s="12"/>
      <c r="AS156" s="12"/>
      <c r="AT156" s="15"/>
    </row>
    <row r="157" spans="1:46" s="13" customFormat="1" ht="9.9499999999999993" customHeight="1" x14ac:dyDescent="0.2">
      <c r="A157" s="14"/>
      <c r="B157" s="98" t="s">
        <v>363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9"/>
      <c r="O157" s="12"/>
      <c r="P157" s="12"/>
      <c r="Q157" s="12"/>
      <c r="R157" s="12"/>
      <c r="S157" s="12"/>
      <c r="T157" s="12"/>
      <c r="U157" s="12"/>
      <c r="V157" s="12"/>
      <c r="W157" s="15"/>
      <c r="X157" s="14"/>
      <c r="Y157" s="98" t="s">
        <v>365</v>
      </c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9"/>
      <c r="AL157" s="12"/>
      <c r="AM157" s="12"/>
      <c r="AN157" s="12"/>
      <c r="AO157" s="12"/>
      <c r="AP157" s="12"/>
      <c r="AQ157" s="12"/>
      <c r="AR157" s="12"/>
      <c r="AS157" s="12"/>
      <c r="AT157" s="15"/>
    </row>
    <row r="158" spans="1:46" s="13" customFormat="1" ht="8.1" customHeight="1" x14ac:dyDescent="0.2">
      <c r="A158" s="14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9"/>
      <c r="O158" s="12"/>
      <c r="P158" s="12"/>
      <c r="Q158" s="12"/>
      <c r="R158" s="12"/>
      <c r="S158" s="12"/>
      <c r="T158" s="12"/>
      <c r="U158" s="12"/>
      <c r="V158" s="12"/>
      <c r="W158" s="15"/>
      <c r="X158" s="14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9"/>
      <c r="AL158" s="12"/>
      <c r="AM158" s="12"/>
      <c r="AN158" s="12"/>
      <c r="AO158" s="12"/>
      <c r="AP158" s="12"/>
      <c r="AQ158" s="12"/>
      <c r="AR158" s="12"/>
      <c r="AS158" s="12"/>
      <c r="AT158" s="15"/>
    </row>
    <row r="159" spans="1:46" s="13" customFormat="1" ht="8.1" customHeight="1" x14ac:dyDescent="0.2">
      <c r="A159" s="14"/>
      <c r="B159" s="98" t="s">
        <v>337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9"/>
      <c r="O159" s="12"/>
      <c r="P159" s="12"/>
      <c r="Q159" s="12"/>
      <c r="R159" s="12"/>
      <c r="S159" s="12"/>
      <c r="T159" s="12"/>
      <c r="U159" s="12"/>
      <c r="V159" s="12"/>
      <c r="W159" s="15"/>
      <c r="X159" s="14"/>
      <c r="Y159" s="98" t="s">
        <v>337</v>
      </c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9"/>
      <c r="AL159" s="12"/>
      <c r="AM159" s="12"/>
      <c r="AN159" s="12"/>
      <c r="AO159" s="12"/>
      <c r="AP159" s="12"/>
      <c r="AQ159" s="12"/>
      <c r="AR159" s="12"/>
      <c r="AS159" s="12"/>
      <c r="AT159" s="15"/>
    </row>
    <row r="160" spans="1:46" s="13" customFormat="1" ht="9.9499999999999993" customHeight="1" x14ac:dyDescent="0.2">
      <c r="A160" s="14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9"/>
      <c r="O160" s="12"/>
      <c r="P160" s="12"/>
      <c r="Q160" s="12"/>
      <c r="R160" s="12"/>
      <c r="S160" s="12"/>
      <c r="T160" s="12"/>
      <c r="U160" s="12"/>
      <c r="V160" s="12"/>
      <c r="W160" s="15"/>
      <c r="X160" s="14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9"/>
      <c r="AL160" s="12"/>
      <c r="AM160" s="12"/>
      <c r="AN160" s="12"/>
      <c r="AO160" s="12"/>
      <c r="AP160" s="12"/>
      <c r="AQ160" s="12"/>
      <c r="AR160" s="12"/>
      <c r="AS160" s="12"/>
      <c r="AT160" s="15"/>
    </row>
    <row r="161" spans="1:46" s="13" customFormat="1" ht="8.1" customHeight="1" x14ac:dyDescent="0.2">
      <c r="A161" s="14"/>
      <c r="B161" s="98" t="s">
        <v>364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9"/>
      <c r="O161" s="12"/>
      <c r="P161" s="12"/>
      <c r="Q161" s="12"/>
      <c r="R161" s="12"/>
      <c r="S161" s="12"/>
      <c r="T161" s="12"/>
      <c r="U161" s="12"/>
      <c r="V161" s="12"/>
      <c r="W161" s="15"/>
      <c r="X161" s="14"/>
      <c r="Y161" s="98" t="s">
        <v>366</v>
      </c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9"/>
      <c r="AL161" s="12"/>
      <c r="AM161" s="12"/>
      <c r="AN161" s="12"/>
      <c r="AO161" s="12"/>
      <c r="AP161" s="12"/>
      <c r="AQ161" s="12"/>
      <c r="AR161" s="12"/>
      <c r="AS161" s="12"/>
      <c r="AT161" s="15"/>
    </row>
    <row r="162" spans="1:46" s="13" customFormat="1" ht="8.1" customHeight="1" x14ac:dyDescent="0.2">
      <c r="A162" s="14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9"/>
      <c r="O162" s="12"/>
      <c r="P162" s="12"/>
      <c r="Q162" s="12"/>
      <c r="R162" s="12"/>
      <c r="S162" s="12"/>
      <c r="T162" s="12"/>
      <c r="U162" s="12"/>
      <c r="V162" s="12"/>
      <c r="W162" s="15"/>
      <c r="X162" s="14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12"/>
      <c r="AM162" s="12"/>
      <c r="AN162" s="12"/>
      <c r="AO162" s="12"/>
      <c r="AP162" s="12"/>
      <c r="AQ162" s="12"/>
      <c r="AR162" s="12"/>
      <c r="AS162" s="12"/>
      <c r="AT162" s="15"/>
    </row>
    <row r="163" spans="1:46" s="13" customFormat="1" ht="9.9499999999999993" customHeight="1" x14ac:dyDescent="0.2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5"/>
      <c r="X163" s="14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5"/>
    </row>
    <row r="164" spans="1:46" s="13" customFormat="1" ht="8.1" customHeight="1" x14ac:dyDescent="0.2">
      <c r="A164" s="14"/>
      <c r="B164" s="100" t="s">
        <v>267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12"/>
      <c r="P164" s="12"/>
      <c r="Q164" s="12"/>
      <c r="R164" s="12"/>
      <c r="S164" s="12"/>
      <c r="T164" s="12"/>
      <c r="U164" s="12"/>
      <c r="V164" s="12"/>
      <c r="W164" s="15"/>
      <c r="X164" s="14"/>
      <c r="Y164" s="100" t="s">
        <v>268</v>
      </c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1"/>
      <c r="AL164" s="12"/>
      <c r="AM164" s="12"/>
      <c r="AN164" s="12"/>
      <c r="AO164" s="12"/>
      <c r="AP164" s="12"/>
      <c r="AQ164" s="12"/>
      <c r="AR164" s="12"/>
      <c r="AS164" s="12"/>
      <c r="AT164" s="15"/>
    </row>
    <row r="165" spans="1:46" s="13" customFormat="1" ht="9.9499999999999993" customHeight="1" x14ac:dyDescent="0.2">
      <c r="A165" s="14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1"/>
      <c r="O165" s="12"/>
      <c r="P165" s="12"/>
      <c r="Q165" s="12"/>
      <c r="R165" s="12"/>
      <c r="S165" s="12"/>
      <c r="T165" s="12"/>
      <c r="U165" s="12"/>
      <c r="V165" s="12"/>
      <c r="W165" s="15"/>
      <c r="X165" s="14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1"/>
      <c r="AL165" s="12"/>
      <c r="AM165" s="12"/>
      <c r="AN165" s="12"/>
      <c r="AO165" s="12"/>
      <c r="AP165" s="12"/>
      <c r="AQ165" s="12"/>
      <c r="AR165" s="12"/>
      <c r="AS165" s="12"/>
      <c r="AT165" s="15"/>
    </row>
    <row r="166" spans="1:46" s="13" customFormat="1" ht="9.9499999999999993" customHeight="1" x14ac:dyDescent="0.2">
      <c r="A166" s="14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1"/>
      <c r="O166" s="12"/>
      <c r="P166" s="12"/>
      <c r="Q166" s="12"/>
      <c r="R166" s="12"/>
      <c r="S166" s="12"/>
      <c r="T166" s="12"/>
      <c r="U166" s="12"/>
      <c r="V166" s="12"/>
      <c r="W166" s="15"/>
      <c r="X166" s="14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1"/>
      <c r="AL166" s="12"/>
      <c r="AM166" s="12"/>
      <c r="AN166" s="12"/>
      <c r="AO166" s="12"/>
      <c r="AP166" s="12"/>
      <c r="AQ166" s="12"/>
      <c r="AR166" s="12"/>
      <c r="AS166" s="12"/>
      <c r="AT166" s="15"/>
    </row>
    <row r="167" spans="1:46" s="13" customFormat="1" ht="9.9499999999999993" customHeight="1" x14ac:dyDescent="0.2">
      <c r="A167" s="14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1"/>
      <c r="O167" s="12"/>
      <c r="P167" s="12"/>
      <c r="Q167" s="12"/>
      <c r="R167" s="12"/>
      <c r="S167" s="12"/>
      <c r="T167" s="12"/>
      <c r="U167" s="12"/>
      <c r="V167" s="12"/>
      <c r="W167" s="15"/>
      <c r="X167" s="14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1"/>
      <c r="AL167" s="12"/>
      <c r="AM167" s="12"/>
      <c r="AN167" s="12"/>
      <c r="AO167" s="12"/>
      <c r="AP167" s="12"/>
      <c r="AQ167" s="12"/>
      <c r="AR167" s="12"/>
      <c r="AS167" s="12"/>
      <c r="AT167" s="15"/>
    </row>
    <row r="168" spans="1:46" s="13" customFormat="1" ht="6" customHeight="1" x14ac:dyDescent="0.2">
      <c r="A168" s="16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7"/>
      <c r="P168" s="17"/>
      <c r="Q168" s="17"/>
      <c r="R168" s="17"/>
      <c r="S168" s="17"/>
      <c r="T168" s="17"/>
      <c r="U168" s="17"/>
      <c r="V168" s="17"/>
      <c r="W168" s="18"/>
      <c r="X168" s="16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7"/>
      <c r="AM168" s="17"/>
      <c r="AN168" s="17"/>
      <c r="AO168" s="17"/>
      <c r="AP168" s="17"/>
      <c r="AQ168" s="17"/>
      <c r="AR168" s="17"/>
      <c r="AS168" s="17"/>
      <c r="AT168" s="18"/>
    </row>
    <row r="169" spans="1:46" s="13" customFormat="1" ht="9.9499999999999993" customHeight="1" x14ac:dyDescent="0.2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9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1"/>
    </row>
    <row r="170" spans="1:46" s="13" customFormat="1" ht="12.75" customHeight="1" x14ac:dyDescent="0.2">
      <c r="A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5"/>
      <c r="X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5"/>
    </row>
    <row r="171" spans="1:46" s="13" customFormat="1" ht="12.75" customHeight="1" x14ac:dyDescent="0.2">
      <c r="A171" s="106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5"/>
      <c r="X171" s="106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5"/>
    </row>
    <row r="172" spans="1:46" s="13" customFormat="1" ht="6" customHeight="1" x14ac:dyDescent="0.2">
      <c r="A172" s="1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5"/>
      <c r="X172" s="14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5"/>
    </row>
    <row r="173" spans="1:46" s="13" customFormat="1" ht="9.9499999999999993" customHeight="1" x14ac:dyDescent="0.2">
      <c r="A173" s="14"/>
      <c r="B173" s="107" t="str">
        <f>"ИНН "&amp;INN&amp;", БИК "&amp;BIC&amp;", Р/С "&amp;PersonalAcc</f>
        <v>ИНН 7453197647, БИК 047501001, Р/С 40101810400000010801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28"/>
      <c r="P173" s="28"/>
      <c r="Q173" s="28"/>
      <c r="R173" s="28"/>
      <c r="S173" s="28"/>
      <c r="T173" s="28"/>
      <c r="U173" s="28"/>
      <c r="V173" s="28"/>
      <c r="W173" s="15"/>
      <c r="X173" s="14"/>
      <c r="Y173" s="107" t="str">
        <f>"ИНН "&amp;INN&amp;", БИК "&amp;BIC&amp;", Р/С "&amp;PersonalAcc</f>
        <v>ИНН 7453197647, БИК 047501001, Р/С 40101810400000010801</v>
      </c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28"/>
      <c r="AM173" s="28"/>
      <c r="AN173" s="28"/>
      <c r="AO173" s="28"/>
      <c r="AP173" s="28"/>
      <c r="AQ173" s="28"/>
      <c r="AR173" s="28"/>
      <c r="AS173" s="28"/>
      <c r="AT173" s="15"/>
    </row>
    <row r="174" spans="1:46" s="13" customFormat="1" ht="9.9499999999999993" customHeight="1" x14ac:dyDescent="0.2">
      <c r="A174" s="1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28"/>
      <c r="P174" s="28"/>
      <c r="Q174" s="28"/>
      <c r="R174" s="28"/>
      <c r="S174" s="28"/>
      <c r="T174" s="28"/>
      <c r="U174" s="28"/>
      <c r="V174" s="28"/>
      <c r="W174" s="15"/>
      <c r="X174" s="14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28"/>
      <c r="AM174" s="28"/>
      <c r="AN174" s="28"/>
      <c r="AO174" s="28"/>
      <c r="AP174" s="28"/>
      <c r="AQ174" s="28"/>
      <c r="AR174" s="28"/>
      <c r="AS174" s="28"/>
      <c r="AT174" s="15"/>
    </row>
    <row r="175" spans="1:46" s="13" customFormat="1" ht="6" customHeight="1" x14ac:dyDescent="0.2">
      <c r="A175" s="14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2"/>
      <c r="P175" s="12"/>
      <c r="Q175" s="12"/>
      <c r="R175" s="12"/>
      <c r="S175" s="12"/>
      <c r="T175" s="12"/>
      <c r="U175" s="12"/>
      <c r="V175" s="12"/>
      <c r="W175" s="15"/>
      <c r="X175" s="14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2"/>
      <c r="AM175" s="12"/>
      <c r="AN175" s="12"/>
      <c r="AO175" s="12"/>
      <c r="AP175" s="12"/>
      <c r="AQ175" s="12"/>
      <c r="AR175" s="12"/>
      <c r="AS175" s="12"/>
      <c r="AT175" s="15"/>
    </row>
    <row r="176" spans="1:46" s="13" customFormat="1" ht="8.1" customHeight="1" x14ac:dyDescent="0.2">
      <c r="A176" s="14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2"/>
      <c r="P176" s="12"/>
      <c r="Q176" s="12"/>
      <c r="R176" s="12"/>
      <c r="S176" s="12"/>
      <c r="T176" s="12"/>
      <c r="U176" s="12"/>
      <c r="V176" s="12"/>
      <c r="W176" s="15"/>
      <c r="X176" s="14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2"/>
      <c r="AM176" s="12"/>
      <c r="AN176" s="12"/>
      <c r="AO176" s="12"/>
      <c r="AP176" s="12"/>
      <c r="AQ176" s="12"/>
      <c r="AR176" s="12"/>
      <c r="AS176" s="12"/>
      <c r="AT176" s="15"/>
    </row>
    <row r="177" spans="1:46" s="13" customFormat="1" ht="8.1" customHeight="1" x14ac:dyDescent="0.2">
      <c r="A177" s="14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2"/>
      <c r="P177" s="12"/>
      <c r="Q177" s="12"/>
      <c r="R177" s="12"/>
      <c r="S177" s="12"/>
      <c r="T177" s="12"/>
      <c r="U177" s="12"/>
      <c r="V177" s="12"/>
      <c r="W177" s="15"/>
      <c r="X177" s="14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2"/>
      <c r="AM177" s="12"/>
      <c r="AN177" s="12"/>
      <c r="AO177" s="12"/>
      <c r="AP177" s="12"/>
      <c r="AQ177" s="12"/>
      <c r="AR177" s="12"/>
      <c r="AS177" s="12"/>
      <c r="AT177" s="15"/>
    </row>
    <row r="178" spans="1:46" s="13" customFormat="1" ht="9.9499999999999993" customHeight="1" x14ac:dyDescent="0.2">
      <c r="A178" s="14"/>
      <c r="B178" s="98" t="s">
        <v>367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9"/>
      <c r="O178" s="12"/>
      <c r="P178" s="12"/>
      <c r="Q178" s="12"/>
      <c r="R178" s="12"/>
      <c r="S178" s="12"/>
      <c r="T178" s="12"/>
      <c r="U178" s="12"/>
      <c r="V178" s="12"/>
      <c r="W178" s="15"/>
      <c r="X178" s="14"/>
      <c r="Y178" s="98" t="s">
        <v>369</v>
      </c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9"/>
      <c r="AL178" s="12"/>
      <c r="AM178" s="12"/>
      <c r="AN178" s="12"/>
      <c r="AO178" s="12"/>
      <c r="AP178" s="12"/>
      <c r="AQ178" s="12"/>
      <c r="AR178" s="12"/>
      <c r="AS178" s="12"/>
      <c r="AT178" s="15"/>
    </row>
    <row r="179" spans="1:46" s="13" customFormat="1" ht="8.1" customHeight="1" x14ac:dyDescent="0.2">
      <c r="A179" s="14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9"/>
      <c r="O179" s="12"/>
      <c r="P179" s="12"/>
      <c r="Q179" s="12"/>
      <c r="R179" s="12"/>
      <c r="S179" s="12"/>
      <c r="T179" s="12"/>
      <c r="U179" s="12"/>
      <c r="V179" s="12"/>
      <c r="W179" s="15"/>
      <c r="X179" s="14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9"/>
      <c r="AL179" s="12"/>
      <c r="AM179" s="12"/>
      <c r="AN179" s="12"/>
      <c r="AO179" s="12"/>
      <c r="AP179" s="12"/>
      <c r="AQ179" s="12"/>
      <c r="AR179" s="12"/>
      <c r="AS179" s="12"/>
      <c r="AT179" s="15"/>
    </row>
    <row r="180" spans="1:46" s="13" customFormat="1" ht="8.1" customHeight="1" x14ac:dyDescent="0.2">
      <c r="A180" s="14"/>
      <c r="B180" s="98" t="s">
        <v>337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  <c r="O180" s="12"/>
      <c r="P180" s="12"/>
      <c r="Q180" s="12"/>
      <c r="R180" s="12"/>
      <c r="S180" s="12"/>
      <c r="T180" s="12"/>
      <c r="U180" s="12"/>
      <c r="V180" s="12"/>
      <c r="W180" s="15"/>
      <c r="X180" s="14"/>
      <c r="Y180" s="98" t="s">
        <v>337</v>
      </c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9"/>
      <c r="AL180" s="12"/>
      <c r="AM180" s="12"/>
      <c r="AN180" s="12"/>
      <c r="AO180" s="12"/>
      <c r="AP180" s="12"/>
      <c r="AQ180" s="12"/>
      <c r="AR180" s="12"/>
      <c r="AS180" s="12"/>
      <c r="AT180" s="15"/>
    </row>
    <row r="181" spans="1:46" s="13" customFormat="1" ht="9.9499999999999993" customHeight="1" x14ac:dyDescent="0.2">
      <c r="A181" s="14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9"/>
      <c r="O181" s="12"/>
      <c r="P181" s="12"/>
      <c r="Q181" s="12"/>
      <c r="R181" s="12"/>
      <c r="S181" s="12"/>
      <c r="T181" s="12"/>
      <c r="U181" s="12"/>
      <c r="V181" s="12"/>
      <c r="W181" s="15"/>
      <c r="X181" s="14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9"/>
      <c r="AL181" s="12"/>
      <c r="AM181" s="12"/>
      <c r="AN181" s="12"/>
      <c r="AO181" s="12"/>
      <c r="AP181" s="12"/>
      <c r="AQ181" s="12"/>
      <c r="AR181" s="12"/>
      <c r="AS181" s="12"/>
      <c r="AT181" s="15"/>
    </row>
    <row r="182" spans="1:46" s="13" customFormat="1" ht="8.1" customHeight="1" x14ac:dyDescent="0.2">
      <c r="A182" s="14"/>
      <c r="B182" s="98" t="s">
        <v>368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9"/>
      <c r="O182" s="12"/>
      <c r="P182" s="12"/>
      <c r="Q182" s="12"/>
      <c r="R182" s="12"/>
      <c r="S182" s="12"/>
      <c r="T182" s="12"/>
      <c r="U182" s="12"/>
      <c r="V182" s="12"/>
      <c r="W182" s="15"/>
      <c r="X182" s="14"/>
      <c r="Y182" s="98" t="s">
        <v>370</v>
      </c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9"/>
      <c r="AL182" s="12"/>
      <c r="AM182" s="12"/>
      <c r="AN182" s="12"/>
      <c r="AO182" s="12"/>
      <c r="AP182" s="12"/>
      <c r="AQ182" s="12"/>
      <c r="AR182" s="12"/>
      <c r="AS182" s="12"/>
      <c r="AT182" s="15"/>
    </row>
    <row r="183" spans="1:46" s="13" customFormat="1" ht="8.1" customHeight="1" x14ac:dyDescent="0.2">
      <c r="A183" s="14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9"/>
      <c r="O183" s="12"/>
      <c r="P183" s="12"/>
      <c r="Q183" s="12"/>
      <c r="R183" s="12"/>
      <c r="S183" s="12"/>
      <c r="T183" s="12"/>
      <c r="U183" s="12"/>
      <c r="V183" s="12"/>
      <c r="W183" s="15"/>
      <c r="X183" s="14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9"/>
      <c r="AL183" s="12"/>
      <c r="AM183" s="12"/>
      <c r="AN183" s="12"/>
      <c r="AO183" s="12"/>
      <c r="AP183" s="12"/>
      <c r="AQ183" s="12"/>
      <c r="AR183" s="12"/>
      <c r="AS183" s="12"/>
      <c r="AT183" s="15"/>
    </row>
    <row r="184" spans="1:46" s="13" customFormat="1" ht="9.9499999999999993" customHeight="1" x14ac:dyDescent="0.2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5"/>
      <c r="X184" s="14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5"/>
    </row>
    <row r="185" spans="1:46" s="13" customFormat="1" ht="8.1" customHeight="1" x14ac:dyDescent="0.2">
      <c r="A185" s="14"/>
      <c r="B185" s="100" t="s">
        <v>269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1"/>
      <c r="O185" s="12"/>
      <c r="P185" s="12"/>
      <c r="Q185" s="12"/>
      <c r="R185" s="12"/>
      <c r="S185" s="12"/>
      <c r="T185" s="12"/>
      <c r="U185" s="12"/>
      <c r="V185" s="12"/>
      <c r="W185" s="15"/>
      <c r="X185" s="14"/>
      <c r="Y185" s="100" t="s">
        <v>270</v>
      </c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1"/>
      <c r="AL185" s="12"/>
      <c r="AM185" s="12"/>
      <c r="AN185" s="12"/>
      <c r="AO185" s="12"/>
      <c r="AP185" s="12"/>
      <c r="AQ185" s="12"/>
      <c r="AR185" s="12"/>
      <c r="AS185" s="12"/>
      <c r="AT185" s="15"/>
    </row>
    <row r="186" spans="1:46" s="13" customFormat="1" ht="9.9499999999999993" customHeight="1" x14ac:dyDescent="0.2">
      <c r="A186" s="14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1"/>
      <c r="O186" s="12"/>
      <c r="P186" s="12"/>
      <c r="Q186" s="12"/>
      <c r="R186" s="12"/>
      <c r="S186" s="12"/>
      <c r="T186" s="12"/>
      <c r="U186" s="12"/>
      <c r="V186" s="12"/>
      <c r="W186" s="15"/>
      <c r="X186" s="14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1"/>
      <c r="AL186" s="12"/>
      <c r="AM186" s="12"/>
      <c r="AN186" s="12"/>
      <c r="AO186" s="12"/>
      <c r="AP186" s="12"/>
      <c r="AQ186" s="12"/>
      <c r="AR186" s="12"/>
      <c r="AS186" s="12"/>
      <c r="AT186" s="15"/>
    </row>
    <row r="187" spans="1:46" s="13" customFormat="1" ht="9.9499999999999993" customHeight="1" x14ac:dyDescent="0.2">
      <c r="A187" s="14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1"/>
      <c r="O187" s="12"/>
      <c r="P187" s="12"/>
      <c r="Q187" s="12"/>
      <c r="R187" s="12"/>
      <c r="S187" s="12"/>
      <c r="T187" s="12"/>
      <c r="U187" s="12"/>
      <c r="V187" s="12"/>
      <c r="W187" s="15"/>
      <c r="X187" s="14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1"/>
      <c r="AL187" s="12"/>
      <c r="AM187" s="12"/>
      <c r="AN187" s="12"/>
      <c r="AO187" s="12"/>
      <c r="AP187" s="12"/>
      <c r="AQ187" s="12"/>
      <c r="AR187" s="12"/>
      <c r="AS187" s="12"/>
      <c r="AT187" s="15"/>
    </row>
    <row r="188" spans="1:46" s="13" customFormat="1" ht="9.9499999999999993" customHeight="1" x14ac:dyDescent="0.2">
      <c r="A188" s="14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1"/>
      <c r="O188" s="12"/>
      <c r="P188" s="12"/>
      <c r="Q188" s="12"/>
      <c r="R188" s="12"/>
      <c r="S188" s="12"/>
      <c r="T188" s="12"/>
      <c r="U188" s="12"/>
      <c r="V188" s="12"/>
      <c r="W188" s="15"/>
      <c r="X188" s="14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1"/>
      <c r="AL188" s="12"/>
      <c r="AM188" s="12"/>
      <c r="AN188" s="12"/>
      <c r="AO188" s="12"/>
      <c r="AP188" s="12"/>
      <c r="AQ188" s="12"/>
      <c r="AR188" s="12"/>
      <c r="AS188" s="12"/>
      <c r="AT188" s="15"/>
    </row>
    <row r="189" spans="1:46" s="13" customFormat="1" ht="6" customHeight="1" x14ac:dyDescent="0.2">
      <c r="A189" s="16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7"/>
      <c r="P189" s="17"/>
      <c r="Q189" s="17"/>
      <c r="R189" s="17"/>
      <c r="S189" s="17"/>
      <c r="T189" s="17"/>
      <c r="U189" s="17"/>
      <c r="V189" s="17"/>
      <c r="W189" s="18"/>
      <c r="X189" s="16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7"/>
      <c r="AM189" s="17"/>
      <c r="AN189" s="17"/>
      <c r="AO189" s="17"/>
      <c r="AP189" s="17"/>
      <c r="AQ189" s="17"/>
      <c r="AR189" s="17"/>
      <c r="AS189" s="17"/>
      <c r="AT189" s="18"/>
    </row>
    <row r="190" spans="1:46" s="12" customFormat="1" ht="6.75" customHeight="1" x14ac:dyDescent="0.2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9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1"/>
    </row>
    <row r="191" spans="1:46" s="13" customFormat="1" ht="12.75" customHeight="1" x14ac:dyDescent="0.2">
      <c r="A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10"/>
      <c r="X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5"/>
    </row>
    <row r="192" spans="1:46" s="13" customFormat="1" ht="12.75" customHeight="1" x14ac:dyDescent="0.2">
      <c r="A192" s="103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10"/>
      <c r="X192" s="106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5"/>
    </row>
    <row r="193" spans="1:46" s="13" customFormat="1" ht="6" customHeight="1" x14ac:dyDescent="0.2">
      <c r="A193" s="103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10"/>
      <c r="X193" s="14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5"/>
    </row>
    <row r="194" spans="1:46" s="13" customFormat="1" ht="9.9499999999999993" customHeight="1" x14ac:dyDescent="0.2">
      <c r="A194" s="14"/>
      <c r="B194" s="108" t="str">
        <f>"ИНН "&amp;INN&amp;", БИК "&amp;BIC&amp;", Р/С "&amp;PersonalAcc</f>
        <v>ИНН 7453197647, БИК 047501001, Р/С 40101810400000010801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28"/>
      <c r="P194" s="28"/>
      <c r="Q194" s="28"/>
      <c r="R194" s="28"/>
      <c r="S194" s="28"/>
      <c r="T194" s="28"/>
      <c r="U194" s="28"/>
      <c r="V194" s="28"/>
      <c r="W194" s="15"/>
      <c r="X194" s="14"/>
      <c r="Y194" s="107" t="str">
        <f>"ИНН "&amp;INN&amp;", БИК "&amp;BIC&amp;", Р/С "&amp;PersonalAcc</f>
        <v>ИНН 7453197647, БИК 047501001, Р/С 40101810400000010801</v>
      </c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28"/>
      <c r="AM194" s="28"/>
      <c r="AN194" s="28"/>
      <c r="AO194" s="28"/>
      <c r="AP194" s="28"/>
      <c r="AQ194" s="28"/>
      <c r="AR194" s="28"/>
      <c r="AS194" s="28"/>
      <c r="AT194" s="15"/>
    </row>
    <row r="195" spans="1:46" s="13" customFormat="1" ht="9.9499999999999993" customHeight="1" x14ac:dyDescent="0.2">
      <c r="A195" s="1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28"/>
      <c r="P195" s="28"/>
      <c r="Q195" s="28"/>
      <c r="R195" s="28"/>
      <c r="S195" s="28"/>
      <c r="T195" s="28"/>
      <c r="U195" s="28"/>
      <c r="V195" s="28"/>
      <c r="W195" s="15"/>
      <c r="X195" s="14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28"/>
      <c r="AM195" s="28"/>
      <c r="AN195" s="28"/>
      <c r="AO195" s="28"/>
      <c r="AP195" s="28"/>
      <c r="AQ195" s="28"/>
      <c r="AR195" s="28"/>
      <c r="AS195" s="28"/>
      <c r="AT195" s="15"/>
    </row>
    <row r="196" spans="1:46" s="13" customFormat="1" ht="6" customHeight="1" x14ac:dyDescent="0.2">
      <c r="A196" s="14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2"/>
      <c r="P196" s="12"/>
      <c r="Q196" s="12"/>
      <c r="R196" s="12"/>
      <c r="S196" s="12"/>
      <c r="T196" s="12"/>
      <c r="U196" s="12"/>
      <c r="V196" s="12"/>
      <c r="W196" s="15"/>
      <c r="X196" s="14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2"/>
      <c r="AM196" s="12"/>
      <c r="AN196" s="12"/>
      <c r="AO196" s="12"/>
      <c r="AP196" s="12"/>
      <c r="AQ196" s="12"/>
      <c r="AR196" s="12"/>
      <c r="AS196" s="12"/>
      <c r="AT196" s="15"/>
    </row>
    <row r="197" spans="1:46" s="13" customFormat="1" ht="8.1" customHeight="1" x14ac:dyDescent="0.2">
      <c r="A197" s="14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2"/>
      <c r="P197" s="12"/>
      <c r="Q197" s="12"/>
      <c r="R197" s="12"/>
      <c r="S197" s="12"/>
      <c r="T197" s="12"/>
      <c r="U197" s="12"/>
      <c r="V197" s="12"/>
      <c r="W197" s="15"/>
      <c r="X197" s="14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2"/>
      <c r="AM197" s="12"/>
      <c r="AN197" s="12"/>
      <c r="AO197" s="12"/>
      <c r="AP197" s="12"/>
      <c r="AQ197" s="12"/>
      <c r="AR197" s="12"/>
      <c r="AS197" s="12"/>
      <c r="AT197" s="15"/>
    </row>
    <row r="198" spans="1:46" s="13" customFormat="1" ht="8.1" customHeight="1" x14ac:dyDescent="0.2">
      <c r="A198" s="14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"/>
      <c r="P198" s="12"/>
      <c r="Q198" s="12"/>
      <c r="R198" s="12"/>
      <c r="S198" s="12"/>
      <c r="T198" s="12"/>
      <c r="U198" s="12"/>
      <c r="V198" s="12"/>
      <c r="W198" s="15"/>
      <c r="X198" s="14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2"/>
      <c r="AM198" s="12"/>
      <c r="AN198" s="12"/>
      <c r="AO198" s="12"/>
      <c r="AP198" s="12"/>
      <c r="AQ198" s="12"/>
      <c r="AR198" s="12"/>
      <c r="AS198" s="12"/>
      <c r="AT198" s="15"/>
    </row>
    <row r="199" spans="1:46" s="13" customFormat="1" ht="9.9499999999999993" customHeight="1" x14ac:dyDescent="0.2">
      <c r="A199" s="14"/>
      <c r="B199" s="98" t="s">
        <v>371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9"/>
      <c r="O199" s="12"/>
      <c r="P199" s="12"/>
      <c r="Q199" s="12"/>
      <c r="R199" s="12"/>
      <c r="S199" s="12"/>
      <c r="T199" s="12"/>
      <c r="U199" s="12"/>
      <c r="V199" s="12"/>
      <c r="W199" s="15"/>
      <c r="X199" s="14"/>
      <c r="Y199" s="98" t="s">
        <v>372</v>
      </c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9"/>
      <c r="AL199" s="12"/>
      <c r="AM199" s="12"/>
      <c r="AN199" s="12"/>
      <c r="AO199" s="12"/>
      <c r="AP199" s="12"/>
      <c r="AQ199" s="12"/>
      <c r="AR199" s="12"/>
      <c r="AS199" s="12"/>
      <c r="AT199" s="15"/>
    </row>
    <row r="200" spans="1:46" s="13" customFormat="1" ht="8.1" customHeight="1" x14ac:dyDescent="0.2">
      <c r="A200" s="14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9"/>
      <c r="O200" s="12"/>
      <c r="P200" s="12"/>
      <c r="Q200" s="12"/>
      <c r="R200" s="12"/>
      <c r="S200" s="12"/>
      <c r="T200" s="12"/>
      <c r="U200" s="12"/>
      <c r="V200" s="12"/>
      <c r="W200" s="15"/>
      <c r="X200" s="14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9"/>
      <c r="AL200" s="12"/>
      <c r="AM200" s="12"/>
      <c r="AN200" s="12"/>
      <c r="AO200" s="12"/>
      <c r="AP200" s="12"/>
      <c r="AQ200" s="12"/>
      <c r="AR200" s="12"/>
      <c r="AS200" s="12"/>
      <c r="AT200" s="15"/>
    </row>
    <row r="201" spans="1:46" s="13" customFormat="1" ht="8.1" customHeight="1" x14ac:dyDescent="0.2">
      <c r="A201" s="14"/>
      <c r="B201" s="98" t="s">
        <v>337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9"/>
      <c r="O201" s="12"/>
      <c r="P201" s="12"/>
      <c r="Q201" s="12"/>
      <c r="R201" s="12"/>
      <c r="S201" s="12"/>
      <c r="T201" s="12"/>
      <c r="U201" s="12"/>
      <c r="V201" s="12"/>
      <c r="W201" s="15"/>
      <c r="X201" s="14"/>
      <c r="Y201" s="98" t="s">
        <v>337</v>
      </c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9"/>
      <c r="AL201" s="12"/>
      <c r="AM201" s="12"/>
      <c r="AN201" s="12"/>
      <c r="AO201" s="12"/>
      <c r="AP201" s="12"/>
      <c r="AQ201" s="12"/>
      <c r="AR201" s="12"/>
      <c r="AS201" s="12"/>
      <c r="AT201" s="15"/>
    </row>
    <row r="202" spans="1:46" s="13" customFormat="1" ht="9.9499999999999993" customHeight="1" x14ac:dyDescent="0.2">
      <c r="A202" s="14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9"/>
      <c r="O202" s="12"/>
      <c r="P202" s="12"/>
      <c r="Q202" s="12"/>
      <c r="R202" s="12"/>
      <c r="S202" s="12"/>
      <c r="T202" s="12"/>
      <c r="U202" s="12"/>
      <c r="V202" s="12"/>
      <c r="W202" s="15"/>
      <c r="X202" s="14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9"/>
      <c r="AL202" s="12"/>
      <c r="AM202" s="12"/>
      <c r="AN202" s="12"/>
      <c r="AO202" s="12"/>
      <c r="AP202" s="12"/>
      <c r="AQ202" s="12"/>
      <c r="AR202" s="12"/>
      <c r="AS202" s="12"/>
      <c r="AT202" s="15"/>
    </row>
    <row r="203" spans="1:46" s="13" customFormat="1" ht="8.1" customHeight="1" x14ac:dyDescent="0.2">
      <c r="A203" s="14"/>
      <c r="B203" s="98" t="s">
        <v>370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9"/>
      <c r="O203" s="12"/>
      <c r="P203" s="12"/>
      <c r="Q203" s="12"/>
      <c r="R203" s="12"/>
      <c r="S203" s="12"/>
      <c r="T203" s="12"/>
      <c r="U203" s="12"/>
      <c r="V203" s="12"/>
      <c r="W203" s="15"/>
      <c r="X203" s="14"/>
      <c r="Y203" s="98" t="s">
        <v>373</v>
      </c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9"/>
      <c r="AL203" s="12"/>
      <c r="AM203" s="12"/>
      <c r="AN203" s="12"/>
      <c r="AO203" s="12"/>
      <c r="AP203" s="12"/>
      <c r="AQ203" s="12"/>
      <c r="AR203" s="12"/>
      <c r="AS203" s="12"/>
      <c r="AT203" s="15"/>
    </row>
    <row r="204" spans="1:46" s="13" customFormat="1" ht="8.1" customHeight="1" x14ac:dyDescent="0.2">
      <c r="A204" s="14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9"/>
      <c r="O204" s="12"/>
      <c r="P204" s="12"/>
      <c r="Q204" s="12"/>
      <c r="R204" s="12"/>
      <c r="S204" s="12"/>
      <c r="T204" s="12"/>
      <c r="U204" s="12"/>
      <c r="V204" s="12"/>
      <c r="W204" s="15"/>
      <c r="X204" s="14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9"/>
      <c r="AL204" s="12"/>
      <c r="AM204" s="12"/>
      <c r="AN204" s="12"/>
      <c r="AO204" s="12"/>
      <c r="AP204" s="12"/>
      <c r="AQ204" s="12"/>
      <c r="AR204" s="12"/>
      <c r="AS204" s="12"/>
      <c r="AT204" s="15"/>
    </row>
    <row r="205" spans="1:46" s="13" customFormat="1" ht="9.75" customHeight="1" x14ac:dyDescent="0.2">
      <c r="A205" s="1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5"/>
      <c r="X205" s="14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5"/>
    </row>
    <row r="206" spans="1:46" s="13" customFormat="1" ht="8.1" customHeight="1" x14ac:dyDescent="0.2">
      <c r="A206" s="14"/>
      <c r="B206" s="100" t="s">
        <v>270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1"/>
      <c r="O206" s="12"/>
      <c r="P206" s="12"/>
      <c r="Q206" s="12"/>
      <c r="R206" s="12"/>
      <c r="S206" s="12"/>
      <c r="T206" s="12"/>
      <c r="U206" s="12"/>
      <c r="V206" s="12"/>
      <c r="W206" s="15"/>
      <c r="X206" s="14"/>
      <c r="Y206" s="100" t="s">
        <v>271</v>
      </c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1"/>
      <c r="AL206" s="12"/>
      <c r="AM206" s="12"/>
      <c r="AN206" s="12"/>
      <c r="AO206" s="12"/>
      <c r="AP206" s="12"/>
      <c r="AQ206" s="12"/>
      <c r="AR206" s="12"/>
      <c r="AS206" s="12"/>
      <c r="AT206" s="15"/>
    </row>
    <row r="207" spans="1:46" s="13" customFormat="1" ht="9.9499999999999993" customHeight="1" x14ac:dyDescent="0.2">
      <c r="A207" s="14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1"/>
      <c r="O207" s="12"/>
      <c r="P207" s="12"/>
      <c r="Q207" s="12"/>
      <c r="R207" s="12"/>
      <c r="S207" s="12"/>
      <c r="T207" s="12"/>
      <c r="U207" s="12"/>
      <c r="V207" s="12"/>
      <c r="W207" s="15"/>
      <c r="X207" s="14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1"/>
      <c r="AL207" s="12"/>
      <c r="AM207" s="12"/>
      <c r="AN207" s="12"/>
      <c r="AO207" s="12"/>
      <c r="AP207" s="12"/>
      <c r="AQ207" s="12"/>
      <c r="AR207" s="12"/>
      <c r="AS207" s="12"/>
      <c r="AT207" s="15"/>
    </row>
    <row r="208" spans="1:46" s="13" customFormat="1" ht="9.9499999999999993" customHeight="1" x14ac:dyDescent="0.2">
      <c r="A208" s="14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1"/>
      <c r="O208" s="12"/>
      <c r="P208" s="12"/>
      <c r="Q208" s="12"/>
      <c r="R208" s="12"/>
      <c r="S208" s="12"/>
      <c r="T208" s="12"/>
      <c r="U208" s="12"/>
      <c r="V208" s="12"/>
      <c r="W208" s="15"/>
      <c r="X208" s="14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1"/>
      <c r="AL208" s="12"/>
      <c r="AM208" s="12"/>
      <c r="AN208" s="12"/>
      <c r="AO208" s="12"/>
      <c r="AP208" s="12"/>
      <c r="AQ208" s="12"/>
      <c r="AR208" s="12"/>
      <c r="AS208" s="12"/>
      <c r="AT208" s="15"/>
    </row>
    <row r="209" spans="1:46" s="13" customFormat="1" ht="9.9499999999999993" customHeight="1" x14ac:dyDescent="0.2">
      <c r="A209" s="14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1"/>
      <c r="O209" s="12"/>
      <c r="P209" s="12"/>
      <c r="Q209" s="12"/>
      <c r="R209" s="12"/>
      <c r="S209" s="12"/>
      <c r="T209" s="12"/>
      <c r="U209" s="12"/>
      <c r="V209" s="12"/>
      <c r="W209" s="15"/>
      <c r="X209" s="14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1"/>
      <c r="AL209" s="12"/>
      <c r="AM209" s="12"/>
      <c r="AN209" s="12"/>
      <c r="AO209" s="12"/>
      <c r="AP209" s="12"/>
      <c r="AQ209" s="12"/>
      <c r="AR209" s="12"/>
      <c r="AS209" s="12"/>
      <c r="AT209" s="15"/>
    </row>
    <row r="210" spans="1:46" s="13" customFormat="1" ht="6" customHeight="1" x14ac:dyDescent="0.2">
      <c r="A210" s="16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7"/>
      <c r="P210" s="17"/>
      <c r="Q210" s="17"/>
      <c r="R210" s="17"/>
      <c r="S210" s="17"/>
      <c r="T210" s="17"/>
      <c r="U210" s="17"/>
      <c r="V210" s="17"/>
      <c r="W210" s="18"/>
      <c r="X210" s="16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7"/>
      <c r="AM210" s="17"/>
      <c r="AN210" s="17"/>
      <c r="AO210" s="17"/>
      <c r="AP210" s="17"/>
      <c r="AQ210" s="17"/>
      <c r="AR210" s="17"/>
      <c r="AS210" s="17"/>
      <c r="AT210" s="18"/>
    </row>
    <row r="211" spans="1:46" s="12" customFormat="1" ht="6.75" customHeight="1" x14ac:dyDescent="0.2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9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1"/>
    </row>
    <row r="212" spans="1:46" s="13" customFormat="1" ht="12.75" customHeight="1" x14ac:dyDescent="0.2">
      <c r="A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5"/>
      <c r="X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5"/>
    </row>
    <row r="213" spans="1:46" s="13" customFormat="1" ht="12.75" customHeight="1" x14ac:dyDescent="0.2">
      <c r="A213" s="106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5"/>
      <c r="X213" s="106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5"/>
    </row>
    <row r="214" spans="1:46" s="13" customFormat="1" ht="6" customHeight="1" x14ac:dyDescent="0.2">
      <c r="A214" s="1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5"/>
      <c r="X214" s="14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5"/>
    </row>
    <row r="215" spans="1:46" s="13" customFormat="1" ht="9.9499999999999993" customHeight="1" x14ac:dyDescent="0.2">
      <c r="A215" s="14"/>
      <c r="B215" s="107" t="str">
        <f>"ИНН "&amp;INN&amp;", БИК "&amp;BIC&amp;", Р/С "&amp;PersonalAcc</f>
        <v>ИНН 7453197647, БИК 047501001, Р/С 40101810400000010801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28"/>
      <c r="P215" s="28"/>
      <c r="Q215" s="28"/>
      <c r="R215" s="28"/>
      <c r="S215" s="28"/>
      <c r="T215" s="28"/>
      <c r="U215" s="28"/>
      <c r="V215" s="28"/>
      <c r="W215" s="15"/>
      <c r="X215" s="14"/>
      <c r="Y215" s="107" t="str">
        <f>"ИНН "&amp;INN&amp;", БИК "&amp;BIC&amp;", Р/С "&amp;PersonalAcc</f>
        <v>ИНН 7453197647, БИК 047501001, Р/С 40101810400000010801</v>
      </c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28"/>
      <c r="AM215" s="28"/>
      <c r="AN215" s="28"/>
      <c r="AO215" s="28"/>
      <c r="AP215" s="28"/>
      <c r="AQ215" s="28"/>
      <c r="AR215" s="28"/>
      <c r="AS215" s="28"/>
      <c r="AT215" s="15"/>
    </row>
    <row r="216" spans="1:46" s="13" customFormat="1" ht="9.9499999999999993" customHeight="1" x14ac:dyDescent="0.2">
      <c r="A216" s="14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28"/>
      <c r="P216" s="28"/>
      <c r="Q216" s="28"/>
      <c r="R216" s="28"/>
      <c r="S216" s="28"/>
      <c r="T216" s="28"/>
      <c r="U216" s="28"/>
      <c r="V216" s="28"/>
      <c r="W216" s="15"/>
      <c r="X216" s="14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28"/>
      <c r="AM216" s="28"/>
      <c r="AN216" s="28"/>
      <c r="AO216" s="28"/>
      <c r="AP216" s="28"/>
      <c r="AQ216" s="28"/>
      <c r="AR216" s="28"/>
      <c r="AS216" s="28"/>
      <c r="AT216" s="15"/>
    </row>
    <row r="217" spans="1:46" s="13" customFormat="1" ht="6" customHeight="1" x14ac:dyDescent="0.2">
      <c r="A217" s="14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2"/>
      <c r="P217" s="12"/>
      <c r="Q217" s="12"/>
      <c r="R217" s="12"/>
      <c r="S217" s="12"/>
      <c r="T217" s="12"/>
      <c r="U217" s="12"/>
      <c r="V217" s="12"/>
      <c r="W217" s="15"/>
      <c r="X217" s="14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2"/>
      <c r="AM217" s="12"/>
      <c r="AN217" s="12"/>
      <c r="AO217" s="12"/>
      <c r="AP217" s="12"/>
      <c r="AQ217" s="12"/>
      <c r="AR217" s="12"/>
      <c r="AS217" s="12"/>
      <c r="AT217" s="15"/>
    </row>
    <row r="218" spans="1:46" s="13" customFormat="1" ht="8.1" customHeight="1" x14ac:dyDescent="0.2">
      <c r="A218" s="14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2"/>
      <c r="P218" s="12"/>
      <c r="Q218" s="12"/>
      <c r="R218" s="12"/>
      <c r="S218" s="12"/>
      <c r="T218" s="12"/>
      <c r="U218" s="12"/>
      <c r="V218" s="12"/>
      <c r="W218" s="15"/>
      <c r="X218" s="14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2"/>
      <c r="AM218" s="12"/>
      <c r="AN218" s="12"/>
      <c r="AO218" s="12"/>
      <c r="AP218" s="12"/>
      <c r="AQ218" s="12"/>
      <c r="AR218" s="12"/>
      <c r="AS218" s="12"/>
      <c r="AT218" s="15"/>
    </row>
    <row r="219" spans="1:46" s="13" customFormat="1" ht="8.1" customHeight="1" x14ac:dyDescent="0.2">
      <c r="A219" s="14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2"/>
      <c r="P219" s="12"/>
      <c r="Q219" s="12"/>
      <c r="R219" s="12"/>
      <c r="S219" s="12"/>
      <c r="T219" s="12"/>
      <c r="U219" s="12"/>
      <c r="V219" s="12"/>
      <c r="W219" s="15"/>
      <c r="X219" s="14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2"/>
      <c r="AM219" s="12"/>
      <c r="AN219" s="12"/>
      <c r="AO219" s="12"/>
      <c r="AP219" s="12"/>
      <c r="AQ219" s="12"/>
      <c r="AR219" s="12"/>
      <c r="AS219" s="12"/>
      <c r="AT219" s="15"/>
    </row>
    <row r="220" spans="1:46" s="13" customFormat="1" ht="9.9499999999999993" customHeight="1" x14ac:dyDescent="0.2">
      <c r="A220" s="14"/>
      <c r="B220" s="98" t="s">
        <v>374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9"/>
      <c r="O220" s="12"/>
      <c r="P220" s="12"/>
      <c r="Q220" s="12"/>
      <c r="R220" s="12"/>
      <c r="S220" s="12"/>
      <c r="T220" s="12"/>
      <c r="U220" s="12"/>
      <c r="V220" s="12"/>
      <c r="W220" s="15"/>
      <c r="X220" s="14"/>
      <c r="Y220" s="98" t="s">
        <v>376</v>
      </c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9"/>
      <c r="AL220" s="12"/>
      <c r="AM220" s="12"/>
      <c r="AN220" s="12"/>
      <c r="AO220" s="12"/>
      <c r="AP220" s="12"/>
      <c r="AQ220" s="12"/>
      <c r="AR220" s="12"/>
      <c r="AS220" s="12"/>
      <c r="AT220" s="15"/>
    </row>
    <row r="221" spans="1:46" s="13" customFormat="1" ht="8.1" customHeight="1" x14ac:dyDescent="0.2">
      <c r="A221" s="14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9"/>
      <c r="O221" s="12"/>
      <c r="P221" s="12"/>
      <c r="Q221" s="12"/>
      <c r="R221" s="12"/>
      <c r="S221" s="12"/>
      <c r="T221" s="12"/>
      <c r="U221" s="12"/>
      <c r="V221" s="12"/>
      <c r="W221" s="15"/>
      <c r="X221" s="14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9"/>
      <c r="AL221" s="12"/>
      <c r="AM221" s="12"/>
      <c r="AN221" s="12"/>
      <c r="AO221" s="12"/>
      <c r="AP221" s="12"/>
      <c r="AQ221" s="12"/>
      <c r="AR221" s="12"/>
      <c r="AS221" s="12"/>
      <c r="AT221" s="15"/>
    </row>
    <row r="222" spans="1:46" s="13" customFormat="1" ht="8.1" customHeight="1" x14ac:dyDescent="0.2">
      <c r="A222" s="14"/>
      <c r="B222" s="98" t="s">
        <v>337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9"/>
      <c r="O222" s="12"/>
      <c r="P222" s="12"/>
      <c r="Q222" s="12"/>
      <c r="R222" s="12"/>
      <c r="S222" s="12"/>
      <c r="T222" s="12"/>
      <c r="U222" s="12"/>
      <c r="V222" s="12"/>
      <c r="W222" s="15"/>
      <c r="X222" s="14"/>
      <c r="Y222" s="98" t="s">
        <v>337</v>
      </c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9"/>
      <c r="AL222" s="12"/>
      <c r="AM222" s="12"/>
      <c r="AN222" s="12"/>
      <c r="AO222" s="12"/>
      <c r="AP222" s="12"/>
      <c r="AQ222" s="12"/>
      <c r="AR222" s="12"/>
      <c r="AS222" s="12"/>
      <c r="AT222" s="15"/>
    </row>
    <row r="223" spans="1:46" s="13" customFormat="1" ht="9.9499999999999993" customHeight="1" x14ac:dyDescent="0.2">
      <c r="A223" s="14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9"/>
      <c r="O223" s="12"/>
      <c r="P223" s="12"/>
      <c r="Q223" s="12"/>
      <c r="R223" s="12"/>
      <c r="S223" s="12"/>
      <c r="T223" s="12"/>
      <c r="U223" s="12"/>
      <c r="V223" s="12"/>
      <c r="W223" s="15"/>
      <c r="X223" s="14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9"/>
      <c r="AL223" s="12"/>
      <c r="AM223" s="12"/>
      <c r="AN223" s="12"/>
      <c r="AO223" s="12"/>
      <c r="AP223" s="12"/>
      <c r="AQ223" s="12"/>
      <c r="AR223" s="12"/>
      <c r="AS223" s="12"/>
      <c r="AT223" s="15"/>
    </row>
    <row r="224" spans="1:46" s="13" customFormat="1" ht="8.1" customHeight="1" x14ac:dyDescent="0.2">
      <c r="A224" s="14"/>
      <c r="B224" s="98" t="s">
        <v>375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9"/>
      <c r="O224" s="12"/>
      <c r="P224" s="12"/>
      <c r="Q224" s="12"/>
      <c r="R224" s="12"/>
      <c r="S224" s="12"/>
      <c r="T224" s="12"/>
      <c r="U224" s="12"/>
      <c r="V224" s="12"/>
      <c r="W224" s="15"/>
      <c r="X224" s="14"/>
      <c r="Y224" s="98" t="s">
        <v>377</v>
      </c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9"/>
      <c r="AL224" s="12"/>
      <c r="AM224" s="12"/>
      <c r="AN224" s="12"/>
      <c r="AO224" s="12"/>
      <c r="AP224" s="12"/>
      <c r="AQ224" s="12"/>
      <c r="AR224" s="12"/>
      <c r="AS224" s="12"/>
      <c r="AT224" s="15"/>
    </row>
    <row r="225" spans="1:46" s="13" customFormat="1" ht="8.1" customHeight="1" x14ac:dyDescent="0.2">
      <c r="A225" s="14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9"/>
      <c r="O225" s="12"/>
      <c r="P225" s="12"/>
      <c r="Q225" s="12"/>
      <c r="R225" s="12"/>
      <c r="S225" s="12"/>
      <c r="T225" s="12"/>
      <c r="U225" s="12"/>
      <c r="V225" s="12"/>
      <c r="W225" s="15"/>
      <c r="X225" s="14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9"/>
      <c r="AL225" s="12"/>
      <c r="AM225" s="12"/>
      <c r="AN225" s="12"/>
      <c r="AO225" s="12"/>
      <c r="AP225" s="12"/>
      <c r="AQ225" s="12"/>
      <c r="AR225" s="12"/>
      <c r="AS225" s="12"/>
      <c r="AT225" s="15"/>
    </row>
    <row r="226" spans="1:46" s="13" customFormat="1" ht="9.9499999999999993" customHeight="1" x14ac:dyDescent="0.2">
      <c r="A226" s="1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5"/>
      <c r="X226" s="14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5"/>
    </row>
    <row r="227" spans="1:46" s="13" customFormat="1" ht="8.1" customHeight="1" x14ac:dyDescent="0.2">
      <c r="A227" s="14"/>
      <c r="B227" s="100" t="s">
        <v>272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1"/>
      <c r="O227" s="12"/>
      <c r="P227" s="12"/>
      <c r="Q227" s="12"/>
      <c r="R227" s="12"/>
      <c r="S227" s="12"/>
      <c r="T227" s="12"/>
      <c r="U227" s="12"/>
      <c r="V227" s="12"/>
      <c r="W227" s="15"/>
      <c r="X227" s="14"/>
      <c r="Y227" s="100" t="s">
        <v>273</v>
      </c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1"/>
      <c r="AL227" s="12"/>
      <c r="AM227" s="12"/>
      <c r="AN227" s="12"/>
      <c r="AO227" s="12"/>
      <c r="AP227" s="12"/>
      <c r="AQ227" s="12"/>
      <c r="AR227" s="12"/>
      <c r="AS227" s="12"/>
      <c r="AT227" s="15"/>
    </row>
    <row r="228" spans="1:46" s="13" customFormat="1" ht="9.9499999999999993" customHeight="1" x14ac:dyDescent="0.2">
      <c r="A228" s="14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1"/>
      <c r="O228" s="12"/>
      <c r="P228" s="12"/>
      <c r="Q228" s="12"/>
      <c r="R228" s="12"/>
      <c r="S228" s="12"/>
      <c r="T228" s="12"/>
      <c r="U228" s="12"/>
      <c r="V228" s="12"/>
      <c r="W228" s="15"/>
      <c r="X228" s="14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1"/>
      <c r="AL228" s="12"/>
      <c r="AM228" s="12"/>
      <c r="AN228" s="12"/>
      <c r="AO228" s="12"/>
      <c r="AP228" s="12"/>
      <c r="AQ228" s="12"/>
      <c r="AR228" s="12"/>
      <c r="AS228" s="12"/>
      <c r="AT228" s="15"/>
    </row>
    <row r="229" spans="1:46" s="13" customFormat="1" ht="9.9499999999999993" customHeight="1" x14ac:dyDescent="0.2">
      <c r="A229" s="14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1"/>
      <c r="O229" s="12"/>
      <c r="P229" s="12"/>
      <c r="Q229" s="12"/>
      <c r="R229" s="12"/>
      <c r="S229" s="12"/>
      <c r="T229" s="12"/>
      <c r="U229" s="12"/>
      <c r="V229" s="12"/>
      <c r="W229" s="15"/>
      <c r="X229" s="14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1"/>
      <c r="AL229" s="12"/>
      <c r="AM229" s="12"/>
      <c r="AN229" s="12"/>
      <c r="AO229" s="12"/>
      <c r="AP229" s="12"/>
      <c r="AQ229" s="12"/>
      <c r="AR229" s="12"/>
      <c r="AS229" s="12"/>
      <c r="AT229" s="15"/>
    </row>
    <row r="230" spans="1:46" s="13" customFormat="1" ht="9.9499999999999993" customHeight="1" x14ac:dyDescent="0.2">
      <c r="A230" s="14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1"/>
      <c r="O230" s="12"/>
      <c r="P230" s="12"/>
      <c r="Q230" s="12"/>
      <c r="R230" s="12"/>
      <c r="S230" s="12"/>
      <c r="T230" s="12"/>
      <c r="U230" s="12"/>
      <c r="V230" s="12"/>
      <c r="W230" s="15"/>
      <c r="X230" s="14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1"/>
      <c r="AL230" s="12"/>
      <c r="AM230" s="12"/>
      <c r="AN230" s="12"/>
      <c r="AO230" s="12"/>
      <c r="AP230" s="12"/>
      <c r="AQ230" s="12"/>
      <c r="AR230" s="12"/>
      <c r="AS230" s="12"/>
      <c r="AT230" s="15"/>
    </row>
    <row r="231" spans="1:46" s="13" customFormat="1" ht="6" customHeight="1" x14ac:dyDescent="0.2">
      <c r="A231" s="16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7"/>
      <c r="P231" s="17"/>
      <c r="Q231" s="17"/>
      <c r="R231" s="17"/>
      <c r="S231" s="17"/>
      <c r="T231" s="17"/>
      <c r="U231" s="17"/>
      <c r="V231" s="17"/>
      <c r="W231" s="18"/>
      <c r="X231" s="16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7"/>
      <c r="AM231" s="17"/>
      <c r="AN231" s="17"/>
      <c r="AO231" s="17"/>
      <c r="AP231" s="17"/>
      <c r="AQ231" s="17"/>
      <c r="AR231" s="17"/>
      <c r="AS231" s="17"/>
      <c r="AT231" s="18"/>
    </row>
    <row r="232" spans="1:46" s="13" customFormat="1" ht="9.9499999999999993" customHeight="1" x14ac:dyDescent="0.2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9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1"/>
    </row>
    <row r="233" spans="1:46" s="13" customFormat="1" ht="12.75" customHeight="1" x14ac:dyDescent="0.2">
      <c r="A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5"/>
      <c r="X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5"/>
    </row>
    <row r="234" spans="1:46" s="13" customFormat="1" ht="12.75" customHeight="1" x14ac:dyDescent="0.2">
      <c r="A234" s="106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5"/>
      <c r="X234" s="106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5"/>
    </row>
    <row r="235" spans="1:46" s="13" customFormat="1" ht="6" customHeight="1" x14ac:dyDescent="0.2">
      <c r="A235" s="1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5"/>
      <c r="X235" s="14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5"/>
    </row>
    <row r="236" spans="1:46" s="13" customFormat="1" ht="9.9499999999999993" customHeight="1" x14ac:dyDescent="0.2">
      <c r="A236" s="14"/>
      <c r="B236" s="107" t="str">
        <f>"ИНН "&amp;INN&amp;", БИК "&amp;BIC&amp;", Р/С "&amp;PersonalAcc</f>
        <v>ИНН 7453197647, БИК 047501001, Р/С 40101810400000010801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28"/>
      <c r="P236" s="28"/>
      <c r="Q236" s="28"/>
      <c r="R236" s="28"/>
      <c r="S236" s="28"/>
      <c r="T236" s="28"/>
      <c r="U236" s="28"/>
      <c r="V236" s="28"/>
      <c r="W236" s="15"/>
      <c r="X236" s="14"/>
      <c r="Y236" s="107" t="str">
        <f>"ИНН "&amp;INN&amp;", БИК "&amp;BIC&amp;", Р/С "&amp;PersonalAcc</f>
        <v>ИНН 7453197647, БИК 047501001, Р/С 40101810400000010801</v>
      </c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28"/>
      <c r="AM236" s="28"/>
      <c r="AN236" s="28"/>
      <c r="AO236" s="28"/>
      <c r="AP236" s="28"/>
      <c r="AQ236" s="28"/>
      <c r="AR236" s="28"/>
      <c r="AS236" s="28"/>
      <c r="AT236" s="15"/>
    </row>
    <row r="237" spans="1:46" s="13" customFormat="1" ht="9.9499999999999993" customHeight="1" x14ac:dyDescent="0.2">
      <c r="A237" s="14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28"/>
      <c r="P237" s="28"/>
      <c r="Q237" s="28"/>
      <c r="R237" s="28"/>
      <c r="S237" s="28"/>
      <c r="T237" s="28"/>
      <c r="U237" s="28"/>
      <c r="V237" s="28"/>
      <c r="W237" s="15"/>
      <c r="X237" s="14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28"/>
      <c r="AM237" s="28"/>
      <c r="AN237" s="28"/>
      <c r="AO237" s="28"/>
      <c r="AP237" s="28"/>
      <c r="AQ237" s="28"/>
      <c r="AR237" s="28"/>
      <c r="AS237" s="28"/>
      <c r="AT237" s="15"/>
    </row>
    <row r="238" spans="1:46" s="13" customFormat="1" ht="6" customHeight="1" x14ac:dyDescent="0.2">
      <c r="A238" s="14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2"/>
      <c r="P238" s="12"/>
      <c r="Q238" s="12"/>
      <c r="R238" s="12"/>
      <c r="S238" s="12"/>
      <c r="T238" s="12"/>
      <c r="U238" s="12"/>
      <c r="V238" s="12"/>
      <c r="W238" s="15"/>
      <c r="X238" s="14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2"/>
      <c r="AM238" s="12"/>
      <c r="AN238" s="12"/>
      <c r="AO238" s="12"/>
      <c r="AP238" s="12"/>
      <c r="AQ238" s="12"/>
      <c r="AR238" s="12"/>
      <c r="AS238" s="12"/>
      <c r="AT238" s="15"/>
    </row>
    <row r="239" spans="1:46" s="13" customFormat="1" ht="8.1" customHeight="1" x14ac:dyDescent="0.2">
      <c r="A239" s="14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2"/>
      <c r="P239" s="12"/>
      <c r="Q239" s="12"/>
      <c r="R239" s="12"/>
      <c r="S239" s="12"/>
      <c r="T239" s="12"/>
      <c r="U239" s="12"/>
      <c r="V239" s="12"/>
      <c r="W239" s="15"/>
      <c r="X239" s="14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2"/>
      <c r="AM239" s="12"/>
      <c r="AN239" s="12"/>
      <c r="AO239" s="12"/>
      <c r="AP239" s="12"/>
      <c r="AQ239" s="12"/>
      <c r="AR239" s="12"/>
      <c r="AS239" s="12"/>
      <c r="AT239" s="15"/>
    </row>
    <row r="240" spans="1:46" s="13" customFormat="1" ht="8.1" customHeight="1" x14ac:dyDescent="0.2">
      <c r="A240" s="14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2"/>
      <c r="P240" s="12"/>
      <c r="Q240" s="12"/>
      <c r="R240" s="12"/>
      <c r="S240" s="12"/>
      <c r="T240" s="12"/>
      <c r="U240" s="12"/>
      <c r="V240" s="12"/>
      <c r="W240" s="15"/>
      <c r="X240" s="14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2"/>
      <c r="AM240" s="12"/>
      <c r="AN240" s="12"/>
      <c r="AO240" s="12"/>
      <c r="AP240" s="12"/>
      <c r="AQ240" s="12"/>
      <c r="AR240" s="12"/>
      <c r="AS240" s="12"/>
      <c r="AT240" s="15"/>
    </row>
    <row r="241" spans="1:46" s="13" customFormat="1" ht="9.9499999999999993" customHeight="1" x14ac:dyDescent="0.2">
      <c r="A241" s="14"/>
      <c r="B241" s="98" t="s">
        <v>378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9"/>
      <c r="O241" s="12"/>
      <c r="P241" s="12"/>
      <c r="Q241" s="12"/>
      <c r="R241" s="12"/>
      <c r="S241" s="12"/>
      <c r="T241" s="12"/>
      <c r="U241" s="12"/>
      <c r="V241" s="12"/>
      <c r="W241" s="15"/>
      <c r="X241" s="14"/>
      <c r="Y241" s="98" t="s">
        <v>380</v>
      </c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9"/>
      <c r="AL241" s="12"/>
      <c r="AM241" s="12"/>
      <c r="AN241" s="12"/>
      <c r="AO241" s="12"/>
      <c r="AP241" s="12"/>
      <c r="AQ241" s="12"/>
      <c r="AR241" s="12"/>
      <c r="AS241" s="12"/>
      <c r="AT241" s="15"/>
    </row>
    <row r="242" spans="1:46" s="13" customFormat="1" ht="8.1" customHeight="1" x14ac:dyDescent="0.2">
      <c r="A242" s="14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9"/>
      <c r="O242" s="12"/>
      <c r="P242" s="12"/>
      <c r="Q242" s="12"/>
      <c r="R242" s="12"/>
      <c r="S242" s="12"/>
      <c r="T242" s="12"/>
      <c r="U242" s="12"/>
      <c r="V242" s="12"/>
      <c r="W242" s="15"/>
      <c r="X242" s="14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9"/>
      <c r="AL242" s="12"/>
      <c r="AM242" s="12"/>
      <c r="AN242" s="12"/>
      <c r="AO242" s="12"/>
      <c r="AP242" s="12"/>
      <c r="AQ242" s="12"/>
      <c r="AR242" s="12"/>
      <c r="AS242" s="12"/>
      <c r="AT242" s="15"/>
    </row>
    <row r="243" spans="1:46" s="13" customFormat="1" ht="8.1" customHeight="1" x14ac:dyDescent="0.2">
      <c r="A243" s="14"/>
      <c r="B243" s="98" t="s">
        <v>337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9"/>
      <c r="O243" s="12"/>
      <c r="P243" s="12"/>
      <c r="Q243" s="12"/>
      <c r="R243" s="12"/>
      <c r="S243" s="12"/>
      <c r="T243" s="12"/>
      <c r="U243" s="12"/>
      <c r="V243" s="12"/>
      <c r="W243" s="15"/>
      <c r="X243" s="14"/>
      <c r="Y243" s="98" t="s">
        <v>337</v>
      </c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9"/>
      <c r="AL243" s="12"/>
      <c r="AM243" s="12"/>
      <c r="AN243" s="12"/>
      <c r="AO243" s="12"/>
      <c r="AP243" s="12"/>
      <c r="AQ243" s="12"/>
      <c r="AR243" s="12"/>
      <c r="AS243" s="12"/>
      <c r="AT243" s="15"/>
    </row>
    <row r="244" spans="1:46" s="13" customFormat="1" ht="9.9499999999999993" customHeight="1" x14ac:dyDescent="0.2">
      <c r="A244" s="14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/>
      <c r="O244" s="12"/>
      <c r="P244" s="12"/>
      <c r="Q244" s="12"/>
      <c r="R244" s="12"/>
      <c r="S244" s="12"/>
      <c r="T244" s="12"/>
      <c r="U244" s="12"/>
      <c r="V244" s="12"/>
      <c r="W244" s="15"/>
      <c r="X244" s="14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9"/>
      <c r="AL244" s="12"/>
      <c r="AM244" s="12"/>
      <c r="AN244" s="12"/>
      <c r="AO244" s="12"/>
      <c r="AP244" s="12"/>
      <c r="AQ244" s="12"/>
      <c r="AR244" s="12"/>
      <c r="AS244" s="12"/>
      <c r="AT244" s="15"/>
    </row>
    <row r="245" spans="1:46" s="13" customFormat="1" ht="8.1" customHeight="1" x14ac:dyDescent="0.2">
      <c r="A245" s="14"/>
      <c r="B245" s="98" t="s">
        <v>379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9"/>
      <c r="O245" s="12"/>
      <c r="P245" s="12"/>
      <c r="Q245" s="12"/>
      <c r="R245" s="12"/>
      <c r="S245" s="12"/>
      <c r="T245" s="12"/>
      <c r="U245" s="12"/>
      <c r="V245" s="12"/>
      <c r="W245" s="15"/>
      <c r="X245" s="14"/>
      <c r="Y245" s="98" t="s">
        <v>381</v>
      </c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9"/>
      <c r="AL245" s="12"/>
      <c r="AM245" s="12"/>
      <c r="AN245" s="12"/>
      <c r="AO245" s="12"/>
      <c r="AP245" s="12"/>
      <c r="AQ245" s="12"/>
      <c r="AR245" s="12"/>
      <c r="AS245" s="12"/>
      <c r="AT245" s="15"/>
    </row>
    <row r="246" spans="1:46" s="13" customFormat="1" ht="8.1" customHeight="1" x14ac:dyDescent="0.2">
      <c r="A246" s="14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9"/>
      <c r="O246" s="12"/>
      <c r="P246" s="12"/>
      <c r="Q246" s="12"/>
      <c r="R246" s="12"/>
      <c r="S246" s="12"/>
      <c r="T246" s="12"/>
      <c r="U246" s="12"/>
      <c r="V246" s="12"/>
      <c r="W246" s="15"/>
      <c r="X246" s="14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9"/>
      <c r="AL246" s="12"/>
      <c r="AM246" s="12"/>
      <c r="AN246" s="12"/>
      <c r="AO246" s="12"/>
      <c r="AP246" s="12"/>
      <c r="AQ246" s="12"/>
      <c r="AR246" s="12"/>
      <c r="AS246" s="12"/>
      <c r="AT246" s="15"/>
    </row>
    <row r="247" spans="1:46" s="13" customFormat="1" ht="9.9499999999999993" customHeight="1" x14ac:dyDescent="0.2">
      <c r="A247" s="1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5"/>
      <c r="X247" s="14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5"/>
    </row>
    <row r="248" spans="1:46" s="13" customFormat="1" ht="8.1" customHeight="1" x14ac:dyDescent="0.2">
      <c r="A248" s="14"/>
      <c r="B248" s="100" t="s">
        <v>274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1"/>
      <c r="O248" s="12"/>
      <c r="P248" s="12"/>
      <c r="Q248" s="12"/>
      <c r="R248" s="12"/>
      <c r="S248" s="12"/>
      <c r="T248" s="12"/>
      <c r="U248" s="12"/>
      <c r="V248" s="12"/>
      <c r="W248" s="15"/>
      <c r="X248" s="14"/>
      <c r="Y248" s="100" t="s">
        <v>275</v>
      </c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1"/>
      <c r="AL248" s="12"/>
      <c r="AM248" s="12"/>
      <c r="AN248" s="12"/>
      <c r="AO248" s="12"/>
      <c r="AP248" s="12"/>
      <c r="AQ248" s="12"/>
      <c r="AR248" s="12"/>
      <c r="AS248" s="12"/>
      <c r="AT248" s="15"/>
    </row>
    <row r="249" spans="1:46" s="13" customFormat="1" ht="9.9499999999999993" customHeight="1" x14ac:dyDescent="0.2">
      <c r="A249" s="14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1"/>
      <c r="O249" s="12"/>
      <c r="P249" s="12"/>
      <c r="Q249" s="12"/>
      <c r="R249" s="12"/>
      <c r="S249" s="12"/>
      <c r="T249" s="12"/>
      <c r="U249" s="12"/>
      <c r="V249" s="12"/>
      <c r="W249" s="15"/>
      <c r="X249" s="14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1"/>
      <c r="AL249" s="12"/>
      <c r="AM249" s="12"/>
      <c r="AN249" s="12"/>
      <c r="AO249" s="12"/>
      <c r="AP249" s="12"/>
      <c r="AQ249" s="12"/>
      <c r="AR249" s="12"/>
      <c r="AS249" s="12"/>
      <c r="AT249" s="15"/>
    </row>
    <row r="250" spans="1:46" s="13" customFormat="1" ht="9.9499999999999993" customHeight="1" x14ac:dyDescent="0.2">
      <c r="A250" s="14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1"/>
      <c r="O250" s="12"/>
      <c r="P250" s="12"/>
      <c r="Q250" s="12"/>
      <c r="R250" s="12"/>
      <c r="S250" s="12"/>
      <c r="T250" s="12"/>
      <c r="U250" s="12"/>
      <c r="V250" s="12"/>
      <c r="W250" s="15"/>
      <c r="X250" s="14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1"/>
      <c r="AL250" s="12"/>
      <c r="AM250" s="12"/>
      <c r="AN250" s="12"/>
      <c r="AO250" s="12"/>
      <c r="AP250" s="12"/>
      <c r="AQ250" s="12"/>
      <c r="AR250" s="12"/>
      <c r="AS250" s="12"/>
      <c r="AT250" s="15"/>
    </row>
    <row r="251" spans="1:46" s="13" customFormat="1" ht="9.9499999999999993" customHeight="1" x14ac:dyDescent="0.2">
      <c r="A251" s="14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1"/>
      <c r="O251" s="12"/>
      <c r="P251" s="12"/>
      <c r="Q251" s="12"/>
      <c r="R251" s="12"/>
      <c r="S251" s="12"/>
      <c r="T251" s="12"/>
      <c r="U251" s="12"/>
      <c r="V251" s="12"/>
      <c r="W251" s="15"/>
      <c r="X251" s="14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1"/>
      <c r="AL251" s="12"/>
      <c r="AM251" s="12"/>
      <c r="AN251" s="12"/>
      <c r="AO251" s="12"/>
      <c r="AP251" s="12"/>
      <c r="AQ251" s="12"/>
      <c r="AR251" s="12"/>
      <c r="AS251" s="12"/>
      <c r="AT251" s="15"/>
    </row>
    <row r="252" spans="1:46" s="13" customFormat="1" ht="6" customHeight="1" x14ac:dyDescent="0.2">
      <c r="A252" s="16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7"/>
      <c r="P252" s="17"/>
      <c r="Q252" s="17"/>
      <c r="R252" s="17"/>
      <c r="S252" s="17"/>
      <c r="T252" s="17"/>
      <c r="U252" s="17"/>
      <c r="V252" s="17"/>
      <c r="W252" s="18"/>
      <c r="X252" s="16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7"/>
      <c r="AM252" s="17"/>
      <c r="AN252" s="17"/>
      <c r="AO252" s="17"/>
      <c r="AP252" s="17"/>
      <c r="AQ252" s="17"/>
      <c r="AR252" s="17"/>
      <c r="AS252" s="17"/>
      <c r="AT252" s="18"/>
    </row>
    <row r="253" spans="1:46" s="12" customFormat="1" ht="6.75" customHeight="1" x14ac:dyDescent="0.2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1"/>
      <c r="X253" s="9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1"/>
    </row>
    <row r="254" spans="1:46" s="13" customFormat="1" ht="12.75" customHeight="1" x14ac:dyDescent="0.2">
      <c r="A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10"/>
      <c r="X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5"/>
    </row>
    <row r="255" spans="1:46" s="13" customFormat="1" ht="12.75" customHeight="1" x14ac:dyDescent="0.2">
      <c r="A255" s="103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10"/>
      <c r="X255" s="106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5"/>
    </row>
    <row r="256" spans="1:46" s="13" customFormat="1" ht="6" customHeight="1" x14ac:dyDescent="0.2">
      <c r="A256" s="103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10"/>
      <c r="X256" s="14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5"/>
    </row>
    <row r="257" spans="1:46" s="13" customFormat="1" ht="9.9499999999999993" customHeight="1" x14ac:dyDescent="0.2">
      <c r="A257" s="14"/>
      <c r="B257" s="108" t="str">
        <f>"ИНН "&amp;INN&amp;", БИК "&amp;BIC&amp;", Р/С "&amp;PersonalAcc</f>
        <v>ИНН 7453197647, БИК 047501001, Р/С 40101810400000010801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28"/>
      <c r="P257" s="28"/>
      <c r="Q257" s="28"/>
      <c r="R257" s="28"/>
      <c r="S257" s="28"/>
      <c r="T257" s="28"/>
      <c r="U257" s="28"/>
      <c r="V257" s="28"/>
      <c r="W257" s="15"/>
      <c r="X257" s="14"/>
      <c r="Y257" s="107" t="str">
        <f>"ИНН "&amp;INN&amp;", БИК "&amp;BIC&amp;", Р/С "&amp;PersonalAcc</f>
        <v>ИНН 7453197647, БИК 047501001, Р/С 40101810400000010801</v>
      </c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28"/>
      <c r="AM257" s="28"/>
      <c r="AN257" s="28"/>
      <c r="AO257" s="28"/>
      <c r="AP257" s="28"/>
      <c r="AQ257" s="28"/>
      <c r="AR257" s="28"/>
      <c r="AS257" s="28"/>
      <c r="AT257" s="15"/>
    </row>
    <row r="258" spans="1:46" s="13" customFormat="1" ht="9.9499999999999993" customHeight="1" x14ac:dyDescent="0.2">
      <c r="A258" s="14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28"/>
      <c r="P258" s="28"/>
      <c r="Q258" s="28"/>
      <c r="R258" s="28"/>
      <c r="S258" s="28"/>
      <c r="T258" s="28"/>
      <c r="U258" s="28"/>
      <c r="V258" s="28"/>
      <c r="W258" s="15"/>
      <c r="X258" s="14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28"/>
      <c r="AM258" s="28"/>
      <c r="AN258" s="28"/>
      <c r="AO258" s="28"/>
      <c r="AP258" s="28"/>
      <c r="AQ258" s="28"/>
      <c r="AR258" s="28"/>
      <c r="AS258" s="28"/>
      <c r="AT258" s="15"/>
    </row>
    <row r="259" spans="1:46" s="13" customFormat="1" ht="6" customHeight="1" x14ac:dyDescent="0.2">
      <c r="A259" s="14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"/>
      <c r="P259" s="12"/>
      <c r="Q259" s="12"/>
      <c r="R259" s="12"/>
      <c r="S259" s="12"/>
      <c r="T259" s="12"/>
      <c r="U259" s="12"/>
      <c r="V259" s="12"/>
      <c r="W259" s="15"/>
      <c r="X259" s="14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2"/>
      <c r="AM259" s="12"/>
      <c r="AN259" s="12"/>
      <c r="AO259" s="12"/>
      <c r="AP259" s="12"/>
      <c r="AQ259" s="12"/>
      <c r="AR259" s="12"/>
      <c r="AS259" s="12"/>
      <c r="AT259" s="15"/>
    </row>
    <row r="260" spans="1:46" s="13" customFormat="1" ht="8.1" customHeight="1" x14ac:dyDescent="0.2">
      <c r="A260" s="14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2"/>
      <c r="P260" s="12"/>
      <c r="Q260" s="12"/>
      <c r="R260" s="12"/>
      <c r="S260" s="12"/>
      <c r="T260" s="12"/>
      <c r="U260" s="12"/>
      <c r="V260" s="12"/>
      <c r="W260" s="15"/>
      <c r="X260" s="14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2"/>
      <c r="AM260" s="12"/>
      <c r="AN260" s="12"/>
      <c r="AO260" s="12"/>
      <c r="AP260" s="12"/>
      <c r="AQ260" s="12"/>
      <c r="AR260" s="12"/>
      <c r="AS260" s="12"/>
      <c r="AT260" s="15"/>
    </row>
    <row r="261" spans="1:46" s="13" customFormat="1" ht="8.1" customHeight="1" x14ac:dyDescent="0.2">
      <c r="A261" s="14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2"/>
      <c r="P261" s="12"/>
      <c r="Q261" s="12"/>
      <c r="R261" s="12"/>
      <c r="S261" s="12"/>
      <c r="T261" s="12"/>
      <c r="U261" s="12"/>
      <c r="V261" s="12"/>
      <c r="W261" s="15"/>
      <c r="X261" s="14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2"/>
      <c r="AM261" s="12"/>
      <c r="AN261" s="12"/>
      <c r="AO261" s="12"/>
      <c r="AP261" s="12"/>
      <c r="AQ261" s="12"/>
      <c r="AR261" s="12"/>
      <c r="AS261" s="12"/>
      <c r="AT261" s="15"/>
    </row>
    <row r="262" spans="1:46" s="13" customFormat="1" ht="9.9499999999999993" customHeight="1" x14ac:dyDescent="0.2">
      <c r="A262" s="14"/>
      <c r="B262" s="98" t="s">
        <v>382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9"/>
      <c r="O262" s="12"/>
      <c r="P262" s="12"/>
      <c r="Q262" s="12"/>
      <c r="R262" s="12"/>
      <c r="S262" s="12"/>
      <c r="T262" s="12"/>
      <c r="U262" s="12"/>
      <c r="V262" s="12"/>
      <c r="W262" s="15"/>
      <c r="X262" s="14"/>
      <c r="Y262" s="98" t="s">
        <v>384</v>
      </c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9"/>
      <c r="AL262" s="12"/>
      <c r="AM262" s="12"/>
      <c r="AN262" s="12"/>
      <c r="AO262" s="12"/>
      <c r="AP262" s="12"/>
      <c r="AQ262" s="12"/>
      <c r="AR262" s="12"/>
      <c r="AS262" s="12"/>
      <c r="AT262" s="15"/>
    </row>
    <row r="263" spans="1:46" s="13" customFormat="1" ht="8.1" customHeight="1" x14ac:dyDescent="0.2">
      <c r="A263" s="14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9"/>
      <c r="O263" s="12"/>
      <c r="P263" s="12"/>
      <c r="Q263" s="12"/>
      <c r="R263" s="12"/>
      <c r="S263" s="12"/>
      <c r="T263" s="12"/>
      <c r="U263" s="12"/>
      <c r="V263" s="12"/>
      <c r="W263" s="15"/>
      <c r="X263" s="14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9"/>
      <c r="AL263" s="12"/>
      <c r="AM263" s="12"/>
      <c r="AN263" s="12"/>
      <c r="AO263" s="12"/>
      <c r="AP263" s="12"/>
      <c r="AQ263" s="12"/>
      <c r="AR263" s="12"/>
      <c r="AS263" s="12"/>
      <c r="AT263" s="15"/>
    </row>
    <row r="264" spans="1:46" s="13" customFormat="1" ht="8.1" customHeight="1" x14ac:dyDescent="0.2">
      <c r="A264" s="14"/>
      <c r="B264" s="98" t="s">
        <v>337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9"/>
      <c r="O264" s="12"/>
      <c r="P264" s="12"/>
      <c r="Q264" s="12"/>
      <c r="R264" s="12"/>
      <c r="S264" s="12"/>
      <c r="T264" s="12"/>
      <c r="U264" s="12"/>
      <c r="V264" s="12"/>
      <c r="W264" s="15"/>
      <c r="X264" s="14"/>
      <c r="Y264" s="98" t="s">
        <v>337</v>
      </c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9"/>
      <c r="AL264" s="12"/>
      <c r="AM264" s="12"/>
      <c r="AN264" s="12"/>
      <c r="AO264" s="12"/>
      <c r="AP264" s="12"/>
      <c r="AQ264" s="12"/>
      <c r="AR264" s="12"/>
      <c r="AS264" s="12"/>
      <c r="AT264" s="15"/>
    </row>
    <row r="265" spans="1:46" s="13" customFormat="1" ht="9.9499999999999993" customHeight="1" x14ac:dyDescent="0.2">
      <c r="A265" s="14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9"/>
      <c r="O265" s="12"/>
      <c r="P265" s="12"/>
      <c r="Q265" s="12"/>
      <c r="R265" s="12"/>
      <c r="S265" s="12"/>
      <c r="T265" s="12"/>
      <c r="U265" s="12"/>
      <c r="V265" s="12"/>
      <c r="W265" s="15"/>
      <c r="X265" s="14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9"/>
      <c r="AL265" s="12"/>
      <c r="AM265" s="12"/>
      <c r="AN265" s="12"/>
      <c r="AO265" s="12"/>
      <c r="AP265" s="12"/>
      <c r="AQ265" s="12"/>
      <c r="AR265" s="12"/>
      <c r="AS265" s="12"/>
      <c r="AT265" s="15"/>
    </row>
    <row r="266" spans="1:46" s="13" customFormat="1" ht="8.1" customHeight="1" x14ac:dyDescent="0.2">
      <c r="A266" s="14"/>
      <c r="B266" s="98" t="s">
        <v>383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9"/>
      <c r="O266" s="12"/>
      <c r="P266" s="12"/>
      <c r="Q266" s="12"/>
      <c r="R266" s="12"/>
      <c r="S266" s="12"/>
      <c r="T266" s="12"/>
      <c r="U266" s="12"/>
      <c r="V266" s="12"/>
      <c r="W266" s="15"/>
      <c r="X266" s="14"/>
      <c r="Y266" s="98" t="s">
        <v>385</v>
      </c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9"/>
      <c r="AL266" s="12"/>
      <c r="AM266" s="12"/>
      <c r="AN266" s="12"/>
      <c r="AO266" s="12"/>
      <c r="AP266" s="12"/>
      <c r="AQ266" s="12"/>
      <c r="AR266" s="12"/>
      <c r="AS266" s="12"/>
      <c r="AT266" s="15"/>
    </row>
    <row r="267" spans="1:46" s="13" customFormat="1" ht="8.1" customHeight="1" x14ac:dyDescent="0.2">
      <c r="A267" s="14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9"/>
      <c r="O267" s="12"/>
      <c r="P267" s="12"/>
      <c r="Q267" s="12"/>
      <c r="R267" s="12"/>
      <c r="S267" s="12"/>
      <c r="T267" s="12"/>
      <c r="U267" s="12"/>
      <c r="V267" s="12"/>
      <c r="W267" s="15"/>
      <c r="X267" s="14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9"/>
      <c r="AL267" s="12"/>
      <c r="AM267" s="12"/>
      <c r="AN267" s="12"/>
      <c r="AO267" s="12"/>
      <c r="AP267" s="12"/>
      <c r="AQ267" s="12"/>
      <c r="AR267" s="12"/>
      <c r="AS267" s="12"/>
      <c r="AT267" s="15"/>
    </row>
    <row r="268" spans="1:46" s="13" customFormat="1" ht="9.75" customHeight="1" x14ac:dyDescent="0.2">
      <c r="A268" s="1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5"/>
      <c r="X268" s="14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5"/>
    </row>
    <row r="269" spans="1:46" s="13" customFormat="1" ht="8.1" customHeight="1" x14ac:dyDescent="0.2">
      <c r="A269" s="14"/>
      <c r="B269" s="100" t="s">
        <v>276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1"/>
      <c r="O269" s="12"/>
      <c r="P269" s="12"/>
      <c r="Q269" s="12"/>
      <c r="R269" s="12"/>
      <c r="S269" s="12"/>
      <c r="T269" s="12"/>
      <c r="U269" s="12"/>
      <c r="V269" s="12"/>
      <c r="W269" s="15"/>
      <c r="X269" s="14"/>
      <c r="Y269" s="100" t="s">
        <v>277</v>
      </c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1"/>
      <c r="AL269" s="12"/>
      <c r="AM269" s="12"/>
      <c r="AN269" s="12"/>
      <c r="AO269" s="12"/>
      <c r="AP269" s="12"/>
      <c r="AQ269" s="12"/>
      <c r="AR269" s="12"/>
      <c r="AS269" s="12"/>
      <c r="AT269" s="15"/>
    </row>
    <row r="270" spans="1:46" s="13" customFormat="1" ht="9.9499999999999993" customHeight="1" x14ac:dyDescent="0.2">
      <c r="A270" s="14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1"/>
      <c r="O270" s="12"/>
      <c r="P270" s="12"/>
      <c r="Q270" s="12"/>
      <c r="R270" s="12"/>
      <c r="S270" s="12"/>
      <c r="T270" s="12"/>
      <c r="U270" s="12"/>
      <c r="V270" s="12"/>
      <c r="W270" s="15"/>
      <c r="X270" s="14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1"/>
      <c r="AL270" s="12"/>
      <c r="AM270" s="12"/>
      <c r="AN270" s="12"/>
      <c r="AO270" s="12"/>
      <c r="AP270" s="12"/>
      <c r="AQ270" s="12"/>
      <c r="AR270" s="12"/>
      <c r="AS270" s="12"/>
      <c r="AT270" s="15"/>
    </row>
    <row r="271" spans="1:46" s="13" customFormat="1" ht="9.9499999999999993" customHeight="1" x14ac:dyDescent="0.2">
      <c r="A271" s="14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1"/>
      <c r="O271" s="12"/>
      <c r="P271" s="12"/>
      <c r="Q271" s="12"/>
      <c r="R271" s="12"/>
      <c r="S271" s="12"/>
      <c r="T271" s="12"/>
      <c r="U271" s="12"/>
      <c r="V271" s="12"/>
      <c r="W271" s="15"/>
      <c r="X271" s="14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1"/>
      <c r="AL271" s="12"/>
      <c r="AM271" s="12"/>
      <c r="AN271" s="12"/>
      <c r="AO271" s="12"/>
      <c r="AP271" s="12"/>
      <c r="AQ271" s="12"/>
      <c r="AR271" s="12"/>
      <c r="AS271" s="12"/>
      <c r="AT271" s="15"/>
    </row>
    <row r="272" spans="1:46" s="13" customFormat="1" ht="9.9499999999999993" customHeight="1" x14ac:dyDescent="0.2">
      <c r="A272" s="14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1"/>
      <c r="O272" s="12"/>
      <c r="P272" s="12"/>
      <c r="Q272" s="12"/>
      <c r="R272" s="12"/>
      <c r="S272" s="12"/>
      <c r="T272" s="12"/>
      <c r="U272" s="12"/>
      <c r="V272" s="12"/>
      <c r="W272" s="15"/>
      <c r="X272" s="14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1"/>
      <c r="AL272" s="12"/>
      <c r="AM272" s="12"/>
      <c r="AN272" s="12"/>
      <c r="AO272" s="12"/>
      <c r="AP272" s="12"/>
      <c r="AQ272" s="12"/>
      <c r="AR272" s="12"/>
      <c r="AS272" s="12"/>
      <c r="AT272" s="15"/>
    </row>
    <row r="273" spans="1:46" s="13" customFormat="1" ht="6" customHeight="1" x14ac:dyDescent="0.2">
      <c r="A273" s="16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7"/>
      <c r="P273" s="17"/>
      <c r="Q273" s="17"/>
      <c r="R273" s="17"/>
      <c r="S273" s="17"/>
      <c r="T273" s="17"/>
      <c r="U273" s="17"/>
      <c r="V273" s="17"/>
      <c r="W273" s="18"/>
      <c r="X273" s="16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7"/>
      <c r="AM273" s="17"/>
      <c r="AN273" s="17"/>
      <c r="AO273" s="17"/>
      <c r="AP273" s="17"/>
      <c r="AQ273" s="17"/>
      <c r="AR273" s="17"/>
      <c r="AS273" s="17"/>
      <c r="AT273" s="18"/>
    </row>
    <row r="274" spans="1:46" s="12" customFormat="1" ht="6.75" customHeight="1" x14ac:dyDescent="0.2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1"/>
      <c r="X274" s="9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1"/>
    </row>
    <row r="275" spans="1:46" s="13" customFormat="1" ht="12.75" customHeight="1" x14ac:dyDescent="0.2">
      <c r="A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5"/>
      <c r="X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5"/>
    </row>
    <row r="276" spans="1:46" s="13" customFormat="1" ht="12.75" customHeight="1" x14ac:dyDescent="0.2">
      <c r="A276" s="106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5"/>
      <c r="X276" s="106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5"/>
    </row>
    <row r="277" spans="1:46" s="13" customFormat="1" ht="6" customHeight="1" x14ac:dyDescent="0.2">
      <c r="A277" s="1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5"/>
      <c r="X277" s="14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5"/>
    </row>
    <row r="278" spans="1:46" s="13" customFormat="1" ht="9.9499999999999993" customHeight="1" x14ac:dyDescent="0.2">
      <c r="A278" s="14"/>
      <c r="B278" s="107" t="str">
        <f>"ИНН "&amp;INN&amp;", БИК "&amp;BIC&amp;", Р/С "&amp;PersonalAcc</f>
        <v>ИНН 7453197647, БИК 047501001, Р/С 40101810400000010801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28"/>
      <c r="P278" s="28"/>
      <c r="Q278" s="28"/>
      <c r="R278" s="28"/>
      <c r="S278" s="28"/>
      <c r="T278" s="28"/>
      <c r="U278" s="28"/>
      <c r="V278" s="28"/>
      <c r="W278" s="15"/>
      <c r="X278" s="14"/>
      <c r="Y278" s="107" t="str">
        <f>"ИНН "&amp;INN&amp;", БИК "&amp;BIC&amp;", Р/С "&amp;PersonalAcc</f>
        <v>ИНН 7453197647, БИК 047501001, Р/С 40101810400000010801</v>
      </c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28"/>
      <c r="AM278" s="28"/>
      <c r="AN278" s="28"/>
      <c r="AO278" s="28"/>
      <c r="AP278" s="28"/>
      <c r="AQ278" s="28"/>
      <c r="AR278" s="28"/>
      <c r="AS278" s="28"/>
      <c r="AT278" s="15"/>
    </row>
    <row r="279" spans="1:46" s="13" customFormat="1" ht="9.9499999999999993" customHeight="1" x14ac:dyDescent="0.2">
      <c r="A279" s="14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28"/>
      <c r="P279" s="28"/>
      <c r="Q279" s="28"/>
      <c r="R279" s="28"/>
      <c r="S279" s="28"/>
      <c r="T279" s="28"/>
      <c r="U279" s="28"/>
      <c r="V279" s="28"/>
      <c r="W279" s="15"/>
      <c r="X279" s="14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28"/>
      <c r="AM279" s="28"/>
      <c r="AN279" s="28"/>
      <c r="AO279" s="28"/>
      <c r="AP279" s="28"/>
      <c r="AQ279" s="28"/>
      <c r="AR279" s="28"/>
      <c r="AS279" s="28"/>
      <c r="AT279" s="15"/>
    </row>
    <row r="280" spans="1:46" s="13" customFormat="1" ht="6" customHeight="1" x14ac:dyDescent="0.2">
      <c r="A280" s="14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2"/>
      <c r="P280" s="12"/>
      <c r="Q280" s="12"/>
      <c r="R280" s="12"/>
      <c r="S280" s="12"/>
      <c r="T280" s="12"/>
      <c r="U280" s="12"/>
      <c r="V280" s="12"/>
      <c r="W280" s="15"/>
      <c r="X280" s="14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2"/>
      <c r="AM280" s="12"/>
      <c r="AN280" s="12"/>
      <c r="AO280" s="12"/>
      <c r="AP280" s="12"/>
      <c r="AQ280" s="12"/>
      <c r="AR280" s="12"/>
      <c r="AS280" s="12"/>
      <c r="AT280" s="15"/>
    </row>
    <row r="281" spans="1:46" s="13" customFormat="1" ht="8.1" customHeight="1" x14ac:dyDescent="0.2">
      <c r="A281" s="14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2"/>
      <c r="P281" s="12"/>
      <c r="Q281" s="12"/>
      <c r="R281" s="12"/>
      <c r="S281" s="12"/>
      <c r="T281" s="12"/>
      <c r="U281" s="12"/>
      <c r="V281" s="12"/>
      <c r="W281" s="15"/>
      <c r="X281" s="14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2"/>
      <c r="AM281" s="12"/>
      <c r="AN281" s="12"/>
      <c r="AO281" s="12"/>
      <c r="AP281" s="12"/>
      <c r="AQ281" s="12"/>
      <c r="AR281" s="12"/>
      <c r="AS281" s="12"/>
      <c r="AT281" s="15"/>
    </row>
    <row r="282" spans="1:46" s="13" customFormat="1" ht="8.1" customHeight="1" x14ac:dyDescent="0.2">
      <c r="A282" s="14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2"/>
      <c r="P282" s="12"/>
      <c r="Q282" s="12"/>
      <c r="R282" s="12"/>
      <c r="S282" s="12"/>
      <c r="T282" s="12"/>
      <c r="U282" s="12"/>
      <c r="V282" s="12"/>
      <c r="W282" s="15"/>
      <c r="X282" s="14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2"/>
      <c r="AM282" s="12"/>
      <c r="AN282" s="12"/>
      <c r="AO282" s="12"/>
      <c r="AP282" s="12"/>
      <c r="AQ282" s="12"/>
      <c r="AR282" s="12"/>
      <c r="AS282" s="12"/>
      <c r="AT282" s="15"/>
    </row>
    <row r="283" spans="1:46" s="13" customFormat="1" ht="9.9499999999999993" customHeight="1" x14ac:dyDescent="0.2">
      <c r="A283" s="14"/>
      <c r="B283" s="98" t="s">
        <v>386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9"/>
      <c r="O283" s="12"/>
      <c r="P283" s="12"/>
      <c r="Q283" s="12"/>
      <c r="R283" s="12"/>
      <c r="S283" s="12"/>
      <c r="T283" s="12"/>
      <c r="U283" s="12"/>
      <c r="V283" s="12"/>
      <c r="W283" s="15"/>
      <c r="X283" s="14"/>
      <c r="Y283" s="98" t="s">
        <v>388</v>
      </c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9"/>
      <c r="AL283" s="12"/>
      <c r="AM283" s="12"/>
      <c r="AN283" s="12"/>
      <c r="AO283" s="12"/>
      <c r="AP283" s="12"/>
      <c r="AQ283" s="12"/>
      <c r="AR283" s="12"/>
      <c r="AS283" s="12"/>
      <c r="AT283" s="15"/>
    </row>
    <row r="284" spans="1:46" s="13" customFormat="1" ht="8.1" customHeight="1" x14ac:dyDescent="0.2">
      <c r="A284" s="14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9"/>
      <c r="O284" s="12"/>
      <c r="P284" s="12"/>
      <c r="Q284" s="12"/>
      <c r="R284" s="12"/>
      <c r="S284" s="12"/>
      <c r="T284" s="12"/>
      <c r="U284" s="12"/>
      <c r="V284" s="12"/>
      <c r="W284" s="15"/>
      <c r="X284" s="14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9"/>
      <c r="AL284" s="12"/>
      <c r="AM284" s="12"/>
      <c r="AN284" s="12"/>
      <c r="AO284" s="12"/>
      <c r="AP284" s="12"/>
      <c r="AQ284" s="12"/>
      <c r="AR284" s="12"/>
      <c r="AS284" s="12"/>
      <c r="AT284" s="15"/>
    </row>
    <row r="285" spans="1:46" s="13" customFormat="1" ht="8.1" customHeight="1" x14ac:dyDescent="0.2">
      <c r="A285" s="14"/>
      <c r="B285" s="98" t="s">
        <v>337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9"/>
      <c r="O285" s="12"/>
      <c r="P285" s="12"/>
      <c r="Q285" s="12"/>
      <c r="R285" s="12"/>
      <c r="S285" s="12"/>
      <c r="T285" s="12"/>
      <c r="U285" s="12"/>
      <c r="V285" s="12"/>
      <c r="W285" s="15"/>
      <c r="X285" s="14"/>
      <c r="Y285" s="98" t="s">
        <v>337</v>
      </c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9"/>
      <c r="AL285" s="12"/>
      <c r="AM285" s="12"/>
      <c r="AN285" s="12"/>
      <c r="AO285" s="12"/>
      <c r="AP285" s="12"/>
      <c r="AQ285" s="12"/>
      <c r="AR285" s="12"/>
      <c r="AS285" s="12"/>
      <c r="AT285" s="15"/>
    </row>
    <row r="286" spans="1:46" s="13" customFormat="1" ht="9.9499999999999993" customHeight="1" x14ac:dyDescent="0.2">
      <c r="A286" s="14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9"/>
      <c r="O286" s="12"/>
      <c r="P286" s="12"/>
      <c r="Q286" s="12"/>
      <c r="R286" s="12"/>
      <c r="S286" s="12"/>
      <c r="T286" s="12"/>
      <c r="U286" s="12"/>
      <c r="V286" s="12"/>
      <c r="W286" s="15"/>
      <c r="X286" s="14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9"/>
      <c r="AL286" s="12"/>
      <c r="AM286" s="12"/>
      <c r="AN286" s="12"/>
      <c r="AO286" s="12"/>
      <c r="AP286" s="12"/>
      <c r="AQ286" s="12"/>
      <c r="AR286" s="12"/>
      <c r="AS286" s="12"/>
      <c r="AT286" s="15"/>
    </row>
    <row r="287" spans="1:46" s="13" customFormat="1" ht="8.1" customHeight="1" x14ac:dyDescent="0.2">
      <c r="A287" s="14"/>
      <c r="B287" s="98" t="s">
        <v>387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9"/>
      <c r="O287" s="12"/>
      <c r="P287" s="12"/>
      <c r="Q287" s="12"/>
      <c r="R287" s="12"/>
      <c r="S287" s="12"/>
      <c r="T287" s="12"/>
      <c r="U287" s="12"/>
      <c r="V287" s="12"/>
      <c r="W287" s="15"/>
      <c r="X287" s="14"/>
      <c r="Y287" s="98" t="s">
        <v>389</v>
      </c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9"/>
      <c r="AL287" s="12"/>
      <c r="AM287" s="12"/>
      <c r="AN287" s="12"/>
      <c r="AO287" s="12"/>
      <c r="AP287" s="12"/>
      <c r="AQ287" s="12"/>
      <c r="AR287" s="12"/>
      <c r="AS287" s="12"/>
      <c r="AT287" s="15"/>
    </row>
    <row r="288" spans="1:46" s="13" customFormat="1" ht="8.1" customHeight="1" x14ac:dyDescent="0.2">
      <c r="A288" s="14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9"/>
      <c r="O288" s="12"/>
      <c r="P288" s="12"/>
      <c r="Q288" s="12"/>
      <c r="R288" s="12"/>
      <c r="S288" s="12"/>
      <c r="T288" s="12"/>
      <c r="U288" s="12"/>
      <c r="V288" s="12"/>
      <c r="W288" s="15"/>
      <c r="X288" s="14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9"/>
      <c r="AL288" s="12"/>
      <c r="AM288" s="12"/>
      <c r="AN288" s="12"/>
      <c r="AO288" s="12"/>
      <c r="AP288" s="12"/>
      <c r="AQ288" s="12"/>
      <c r="AR288" s="12"/>
      <c r="AS288" s="12"/>
      <c r="AT288" s="15"/>
    </row>
    <row r="289" spans="1:46" s="13" customFormat="1" ht="9.9499999999999993" customHeight="1" x14ac:dyDescent="0.2">
      <c r="A289" s="1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5"/>
      <c r="X289" s="14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5"/>
    </row>
    <row r="290" spans="1:46" s="13" customFormat="1" ht="8.1" customHeight="1" x14ac:dyDescent="0.2">
      <c r="A290" s="14"/>
      <c r="B290" s="100" t="s">
        <v>278</v>
      </c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1"/>
      <c r="O290" s="12"/>
      <c r="P290" s="12"/>
      <c r="Q290" s="12"/>
      <c r="R290" s="12"/>
      <c r="S290" s="12"/>
      <c r="T290" s="12"/>
      <c r="U290" s="12"/>
      <c r="V290" s="12"/>
      <c r="W290" s="15"/>
      <c r="X290" s="14"/>
      <c r="Y290" s="100" t="s">
        <v>279</v>
      </c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1"/>
      <c r="AL290" s="12"/>
      <c r="AM290" s="12"/>
      <c r="AN290" s="12"/>
      <c r="AO290" s="12"/>
      <c r="AP290" s="12"/>
      <c r="AQ290" s="12"/>
      <c r="AR290" s="12"/>
      <c r="AS290" s="12"/>
      <c r="AT290" s="15"/>
    </row>
    <row r="291" spans="1:46" s="13" customFormat="1" ht="9.9499999999999993" customHeight="1" x14ac:dyDescent="0.2">
      <c r="A291" s="14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1"/>
      <c r="O291" s="12"/>
      <c r="P291" s="12"/>
      <c r="Q291" s="12"/>
      <c r="R291" s="12"/>
      <c r="S291" s="12"/>
      <c r="T291" s="12"/>
      <c r="U291" s="12"/>
      <c r="V291" s="12"/>
      <c r="W291" s="15"/>
      <c r="X291" s="14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1"/>
      <c r="AL291" s="12"/>
      <c r="AM291" s="12"/>
      <c r="AN291" s="12"/>
      <c r="AO291" s="12"/>
      <c r="AP291" s="12"/>
      <c r="AQ291" s="12"/>
      <c r="AR291" s="12"/>
      <c r="AS291" s="12"/>
      <c r="AT291" s="15"/>
    </row>
    <row r="292" spans="1:46" s="13" customFormat="1" ht="9.9499999999999993" customHeight="1" x14ac:dyDescent="0.2">
      <c r="A292" s="14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1"/>
      <c r="O292" s="12"/>
      <c r="P292" s="12"/>
      <c r="Q292" s="12"/>
      <c r="R292" s="12"/>
      <c r="S292" s="12"/>
      <c r="T292" s="12"/>
      <c r="U292" s="12"/>
      <c r="V292" s="12"/>
      <c r="W292" s="15"/>
      <c r="X292" s="14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1"/>
      <c r="AL292" s="12"/>
      <c r="AM292" s="12"/>
      <c r="AN292" s="12"/>
      <c r="AO292" s="12"/>
      <c r="AP292" s="12"/>
      <c r="AQ292" s="12"/>
      <c r="AR292" s="12"/>
      <c r="AS292" s="12"/>
      <c r="AT292" s="15"/>
    </row>
    <row r="293" spans="1:46" s="13" customFormat="1" ht="9.9499999999999993" customHeight="1" x14ac:dyDescent="0.2">
      <c r="A293" s="14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1"/>
      <c r="O293" s="12"/>
      <c r="P293" s="12"/>
      <c r="Q293" s="12"/>
      <c r="R293" s="12"/>
      <c r="S293" s="12"/>
      <c r="T293" s="12"/>
      <c r="U293" s="12"/>
      <c r="V293" s="12"/>
      <c r="W293" s="15"/>
      <c r="X293" s="14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1"/>
      <c r="AL293" s="12"/>
      <c r="AM293" s="12"/>
      <c r="AN293" s="12"/>
      <c r="AO293" s="12"/>
      <c r="AP293" s="12"/>
      <c r="AQ293" s="12"/>
      <c r="AR293" s="12"/>
      <c r="AS293" s="12"/>
      <c r="AT293" s="15"/>
    </row>
    <row r="294" spans="1:46" s="13" customFormat="1" ht="6" customHeight="1" x14ac:dyDescent="0.2">
      <c r="A294" s="16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7"/>
      <c r="P294" s="17"/>
      <c r="Q294" s="17"/>
      <c r="R294" s="17"/>
      <c r="S294" s="17"/>
      <c r="T294" s="17"/>
      <c r="U294" s="17"/>
      <c r="V294" s="17"/>
      <c r="W294" s="18"/>
      <c r="X294" s="16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7"/>
      <c r="AM294" s="17"/>
      <c r="AN294" s="17"/>
      <c r="AO294" s="17"/>
      <c r="AP294" s="17"/>
      <c r="AQ294" s="17"/>
      <c r="AR294" s="17"/>
      <c r="AS294" s="17"/>
      <c r="AT294" s="18"/>
    </row>
    <row r="295" spans="1:46" s="13" customFormat="1" ht="9.9499999999999993" customHeight="1" x14ac:dyDescent="0.2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1"/>
      <c r="X295" s="9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1"/>
    </row>
    <row r="296" spans="1:46" s="13" customFormat="1" ht="12.75" customHeight="1" x14ac:dyDescent="0.2">
      <c r="A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5"/>
      <c r="X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5"/>
    </row>
    <row r="297" spans="1:46" s="13" customFormat="1" ht="12.75" customHeight="1" x14ac:dyDescent="0.2">
      <c r="A297" s="106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5"/>
      <c r="X297" s="106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5"/>
    </row>
    <row r="298" spans="1:46" s="13" customFormat="1" ht="6" customHeight="1" x14ac:dyDescent="0.2">
      <c r="A298" s="1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5"/>
      <c r="X298" s="14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5"/>
    </row>
    <row r="299" spans="1:46" s="13" customFormat="1" ht="9.9499999999999993" customHeight="1" x14ac:dyDescent="0.2">
      <c r="A299" s="14"/>
      <c r="B299" s="107" t="str">
        <f>"ИНН "&amp;INN&amp;", БИК "&amp;BIC&amp;", Р/С "&amp;PersonalAcc</f>
        <v>ИНН 7453197647, БИК 047501001, Р/С 40101810400000010801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28"/>
      <c r="P299" s="28"/>
      <c r="Q299" s="28"/>
      <c r="R299" s="28"/>
      <c r="S299" s="28"/>
      <c r="T299" s="28"/>
      <c r="U299" s="28"/>
      <c r="V299" s="28"/>
      <c r="W299" s="15"/>
      <c r="X299" s="14"/>
      <c r="Y299" s="107" t="str">
        <f>"ИНН "&amp;INN&amp;", БИК "&amp;BIC&amp;", Р/С "&amp;PersonalAcc</f>
        <v>ИНН 7453197647, БИК 047501001, Р/С 40101810400000010801</v>
      </c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28"/>
      <c r="AM299" s="28"/>
      <c r="AN299" s="28"/>
      <c r="AO299" s="28"/>
      <c r="AP299" s="28"/>
      <c r="AQ299" s="28"/>
      <c r="AR299" s="28"/>
      <c r="AS299" s="28"/>
      <c r="AT299" s="15"/>
    </row>
    <row r="300" spans="1:46" s="13" customFormat="1" ht="9.9499999999999993" customHeight="1" x14ac:dyDescent="0.2">
      <c r="A300" s="14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28"/>
      <c r="P300" s="28"/>
      <c r="Q300" s="28"/>
      <c r="R300" s="28"/>
      <c r="S300" s="28"/>
      <c r="T300" s="28"/>
      <c r="U300" s="28"/>
      <c r="V300" s="28"/>
      <c r="W300" s="15"/>
      <c r="X300" s="14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28"/>
      <c r="AM300" s="28"/>
      <c r="AN300" s="28"/>
      <c r="AO300" s="28"/>
      <c r="AP300" s="28"/>
      <c r="AQ300" s="28"/>
      <c r="AR300" s="28"/>
      <c r="AS300" s="28"/>
      <c r="AT300" s="15"/>
    </row>
    <row r="301" spans="1:46" s="13" customFormat="1" ht="6" customHeight="1" x14ac:dyDescent="0.2">
      <c r="A301" s="14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2"/>
      <c r="P301" s="12"/>
      <c r="Q301" s="12"/>
      <c r="R301" s="12"/>
      <c r="S301" s="12"/>
      <c r="T301" s="12"/>
      <c r="U301" s="12"/>
      <c r="V301" s="12"/>
      <c r="W301" s="15"/>
      <c r="X301" s="14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2"/>
      <c r="AM301" s="12"/>
      <c r="AN301" s="12"/>
      <c r="AO301" s="12"/>
      <c r="AP301" s="12"/>
      <c r="AQ301" s="12"/>
      <c r="AR301" s="12"/>
      <c r="AS301" s="12"/>
      <c r="AT301" s="15"/>
    </row>
    <row r="302" spans="1:46" s="13" customFormat="1" ht="8.1" customHeight="1" x14ac:dyDescent="0.2">
      <c r="A302" s="14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2"/>
      <c r="P302" s="12"/>
      <c r="Q302" s="12"/>
      <c r="R302" s="12"/>
      <c r="S302" s="12"/>
      <c r="T302" s="12"/>
      <c r="U302" s="12"/>
      <c r="V302" s="12"/>
      <c r="W302" s="15"/>
      <c r="X302" s="14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2"/>
      <c r="AM302" s="12"/>
      <c r="AN302" s="12"/>
      <c r="AO302" s="12"/>
      <c r="AP302" s="12"/>
      <c r="AQ302" s="12"/>
      <c r="AR302" s="12"/>
      <c r="AS302" s="12"/>
      <c r="AT302" s="15"/>
    </row>
    <row r="303" spans="1:46" s="13" customFormat="1" ht="8.1" customHeight="1" x14ac:dyDescent="0.2">
      <c r="A303" s="14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2"/>
      <c r="P303" s="12"/>
      <c r="Q303" s="12"/>
      <c r="R303" s="12"/>
      <c r="S303" s="12"/>
      <c r="T303" s="12"/>
      <c r="U303" s="12"/>
      <c r="V303" s="12"/>
      <c r="W303" s="15"/>
      <c r="X303" s="14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2"/>
      <c r="AM303" s="12"/>
      <c r="AN303" s="12"/>
      <c r="AO303" s="12"/>
      <c r="AP303" s="12"/>
      <c r="AQ303" s="12"/>
      <c r="AR303" s="12"/>
      <c r="AS303" s="12"/>
      <c r="AT303" s="15"/>
    </row>
    <row r="304" spans="1:46" s="13" customFormat="1" ht="9.9499999999999993" customHeight="1" x14ac:dyDescent="0.2">
      <c r="A304" s="14"/>
      <c r="B304" s="98" t="s">
        <v>390</v>
      </c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9"/>
      <c r="O304" s="12"/>
      <c r="P304" s="12"/>
      <c r="Q304" s="12"/>
      <c r="R304" s="12"/>
      <c r="S304" s="12"/>
      <c r="T304" s="12"/>
      <c r="U304" s="12"/>
      <c r="V304" s="12"/>
      <c r="W304" s="15"/>
      <c r="X304" s="14"/>
      <c r="Y304" s="98" t="s">
        <v>392</v>
      </c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9"/>
      <c r="AL304" s="12"/>
      <c r="AM304" s="12"/>
      <c r="AN304" s="12"/>
      <c r="AO304" s="12"/>
      <c r="AP304" s="12"/>
      <c r="AQ304" s="12"/>
      <c r="AR304" s="12"/>
      <c r="AS304" s="12"/>
      <c r="AT304" s="15"/>
    </row>
    <row r="305" spans="1:46" s="13" customFormat="1" ht="8.1" customHeight="1" x14ac:dyDescent="0.2">
      <c r="A305" s="14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9"/>
      <c r="O305" s="12"/>
      <c r="P305" s="12"/>
      <c r="Q305" s="12"/>
      <c r="R305" s="12"/>
      <c r="S305" s="12"/>
      <c r="T305" s="12"/>
      <c r="U305" s="12"/>
      <c r="V305" s="12"/>
      <c r="W305" s="15"/>
      <c r="X305" s="14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9"/>
      <c r="AL305" s="12"/>
      <c r="AM305" s="12"/>
      <c r="AN305" s="12"/>
      <c r="AO305" s="12"/>
      <c r="AP305" s="12"/>
      <c r="AQ305" s="12"/>
      <c r="AR305" s="12"/>
      <c r="AS305" s="12"/>
      <c r="AT305" s="15"/>
    </row>
    <row r="306" spans="1:46" s="13" customFormat="1" ht="8.1" customHeight="1" x14ac:dyDescent="0.2">
      <c r="A306" s="14"/>
      <c r="B306" s="98" t="s">
        <v>337</v>
      </c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9"/>
      <c r="O306" s="12"/>
      <c r="P306" s="12"/>
      <c r="Q306" s="12"/>
      <c r="R306" s="12"/>
      <c r="S306" s="12"/>
      <c r="T306" s="12"/>
      <c r="U306" s="12"/>
      <c r="V306" s="12"/>
      <c r="W306" s="15"/>
      <c r="X306" s="14"/>
      <c r="Y306" s="98" t="s">
        <v>337</v>
      </c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9"/>
      <c r="AL306" s="12"/>
      <c r="AM306" s="12"/>
      <c r="AN306" s="12"/>
      <c r="AO306" s="12"/>
      <c r="AP306" s="12"/>
      <c r="AQ306" s="12"/>
      <c r="AR306" s="12"/>
      <c r="AS306" s="12"/>
      <c r="AT306" s="15"/>
    </row>
    <row r="307" spans="1:46" s="13" customFormat="1" ht="9.9499999999999993" customHeight="1" x14ac:dyDescent="0.2">
      <c r="A307" s="14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9"/>
      <c r="O307" s="12"/>
      <c r="P307" s="12"/>
      <c r="Q307" s="12"/>
      <c r="R307" s="12"/>
      <c r="S307" s="12"/>
      <c r="T307" s="12"/>
      <c r="U307" s="12"/>
      <c r="V307" s="12"/>
      <c r="W307" s="15"/>
      <c r="X307" s="14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9"/>
      <c r="AL307" s="12"/>
      <c r="AM307" s="12"/>
      <c r="AN307" s="12"/>
      <c r="AO307" s="12"/>
      <c r="AP307" s="12"/>
      <c r="AQ307" s="12"/>
      <c r="AR307" s="12"/>
      <c r="AS307" s="12"/>
      <c r="AT307" s="15"/>
    </row>
    <row r="308" spans="1:46" s="13" customFormat="1" ht="8.1" customHeight="1" x14ac:dyDescent="0.2">
      <c r="A308" s="14"/>
      <c r="B308" s="98" t="s">
        <v>391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9"/>
      <c r="O308" s="12"/>
      <c r="P308" s="12"/>
      <c r="Q308" s="12"/>
      <c r="R308" s="12"/>
      <c r="S308" s="12"/>
      <c r="T308" s="12"/>
      <c r="U308" s="12"/>
      <c r="V308" s="12"/>
      <c r="W308" s="15"/>
      <c r="X308" s="14"/>
      <c r="Y308" s="98" t="s">
        <v>393</v>
      </c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9"/>
      <c r="AL308" s="12"/>
      <c r="AM308" s="12"/>
      <c r="AN308" s="12"/>
      <c r="AO308" s="12"/>
      <c r="AP308" s="12"/>
      <c r="AQ308" s="12"/>
      <c r="AR308" s="12"/>
      <c r="AS308" s="12"/>
      <c r="AT308" s="15"/>
    </row>
    <row r="309" spans="1:46" s="13" customFormat="1" ht="8.1" customHeight="1" x14ac:dyDescent="0.2">
      <c r="A309" s="14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9"/>
      <c r="O309" s="12"/>
      <c r="P309" s="12"/>
      <c r="Q309" s="12"/>
      <c r="R309" s="12"/>
      <c r="S309" s="12"/>
      <c r="T309" s="12"/>
      <c r="U309" s="12"/>
      <c r="V309" s="12"/>
      <c r="W309" s="15"/>
      <c r="X309" s="14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9"/>
      <c r="AL309" s="12"/>
      <c r="AM309" s="12"/>
      <c r="AN309" s="12"/>
      <c r="AO309" s="12"/>
      <c r="AP309" s="12"/>
      <c r="AQ309" s="12"/>
      <c r="AR309" s="12"/>
      <c r="AS309" s="12"/>
      <c r="AT309" s="15"/>
    </row>
    <row r="310" spans="1:46" s="13" customFormat="1" ht="9.9499999999999993" customHeight="1" x14ac:dyDescent="0.2">
      <c r="A310" s="1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5"/>
      <c r="X310" s="14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5"/>
    </row>
    <row r="311" spans="1:46" s="13" customFormat="1" ht="8.1" customHeight="1" x14ac:dyDescent="0.2">
      <c r="A311" s="14"/>
      <c r="B311" s="100" t="s">
        <v>280</v>
      </c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1"/>
      <c r="O311" s="12"/>
      <c r="P311" s="12"/>
      <c r="Q311" s="12"/>
      <c r="R311" s="12"/>
      <c r="S311" s="12"/>
      <c r="T311" s="12"/>
      <c r="U311" s="12"/>
      <c r="V311" s="12"/>
      <c r="W311" s="15"/>
      <c r="X311" s="14"/>
      <c r="Y311" s="100" t="s">
        <v>281</v>
      </c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1"/>
      <c r="AL311" s="12"/>
      <c r="AM311" s="12"/>
      <c r="AN311" s="12"/>
      <c r="AO311" s="12"/>
      <c r="AP311" s="12"/>
      <c r="AQ311" s="12"/>
      <c r="AR311" s="12"/>
      <c r="AS311" s="12"/>
      <c r="AT311" s="15"/>
    </row>
    <row r="312" spans="1:46" s="13" customFormat="1" ht="9.9499999999999993" customHeight="1" x14ac:dyDescent="0.2">
      <c r="A312" s="14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1"/>
      <c r="O312" s="12"/>
      <c r="P312" s="12"/>
      <c r="Q312" s="12"/>
      <c r="R312" s="12"/>
      <c r="S312" s="12"/>
      <c r="T312" s="12"/>
      <c r="U312" s="12"/>
      <c r="V312" s="12"/>
      <c r="W312" s="15"/>
      <c r="X312" s="14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1"/>
      <c r="AL312" s="12"/>
      <c r="AM312" s="12"/>
      <c r="AN312" s="12"/>
      <c r="AO312" s="12"/>
      <c r="AP312" s="12"/>
      <c r="AQ312" s="12"/>
      <c r="AR312" s="12"/>
      <c r="AS312" s="12"/>
      <c r="AT312" s="15"/>
    </row>
    <row r="313" spans="1:46" s="13" customFormat="1" ht="9.9499999999999993" customHeight="1" x14ac:dyDescent="0.2">
      <c r="A313" s="14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1"/>
      <c r="O313" s="12"/>
      <c r="P313" s="12"/>
      <c r="Q313" s="12"/>
      <c r="R313" s="12"/>
      <c r="S313" s="12"/>
      <c r="T313" s="12"/>
      <c r="U313" s="12"/>
      <c r="V313" s="12"/>
      <c r="W313" s="15"/>
      <c r="X313" s="14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1"/>
      <c r="AL313" s="12"/>
      <c r="AM313" s="12"/>
      <c r="AN313" s="12"/>
      <c r="AO313" s="12"/>
      <c r="AP313" s="12"/>
      <c r="AQ313" s="12"/>
      <c r="AR313" s="12"/>
      <c r="AS313" s="12"/>
      <c r="AT313" s="15"/>
    </row>
    <row r="314" spans="1:46" s="13" customFormat="1" ht="9.9499999999999993" customHeight="1" x14ac:dyDescent="0.2">
      <c r="A314" s="14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1"/>
      <c r="O314" s="12"/>
      <c r="P314" s="12"/>
      <c r="Q314" s="12"/>
      <c r="R314" s="12"/>
      <c r="S314" s="12"/>
      <c r="T314" s="12"/>
      <c r="U314" s="12"/>
      <c r="V314" s="12"/>
      <c r="W314" s="15"/>
      <c r="X314" s="14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1"/>
      <c r="AL314" s="12"/>
      <c r="AM314" s="12"/>
      <c r="AN314" s="12"/>
      <c r="AO314" s="12"/>
      <c r="AP314" s="12"/>
      <c r="AQ314" s="12"/>
      <c r="AR314" s="12"/>
      <c r="AS314" s="12"/>
      <c r="AT314" s="15"/>
    </row>
    <row r="315" spans="1:46" s="13" customFormat="1" ht="6" customHeight="1" x14ac:dyDescent="0.2">
      <c r="A315" s="16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7"/>
      <c r="P315" s="17"/>
      <c r="Q315" s="17"/>
      <c r="R315" s="17"/>
      <c r="S315" s="17"/>
      <c r="T315" s="17"/>
      <c r="U315" s="17"/>
      <c r="V315" s="17"/>
      <c r="W315" s="18"/>
      <c r="X315" s="16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7"/>
      <c r="AM315" s="17"/>
      <c r="AN315" s="17"/>
      <c r="AO315" s="17"/>
      <c r="AP315" s="17"/>
      <c r="AQ315" s="17"/>
      <c r="AR315" s="17"/>
      <c r="AS315" s="17"/>
      <c r="AT315" s="18"/>
    </row>
    <row r="316" spans="1:46" s="12" customFormat="1" ht="6.75" customHeight="1" x14ac:dyDescent="0.2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1"/>
      <c r="X316" s="9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1"/>
    </row>
    <row r="317" spans="1:46" s="13" customFormat="1" ht="12.75" customHeight="1" x14ac:dyDescent="0.2">
      <c r="A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10"/>
      <c r="X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5"/>
    </row>
    <row r="318" spans="1:46" s="13" customFormat="1" ht="12.75" customHeight="1" x14ac:dyDescent="0.2">
      <c r="A318" s="103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10"/>
      <c r="X318" s="106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5"/>
    </row>
    <row r="319" spans="1:46" s="13" customFormat="1" ht="6" customHeight="1" x14ac:dyDescent="0.2">
      <c r="A319" s="103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10"/>
      <c r="X319" s="14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5"/>
    </row>
    <row r="320" spans="1:46" s="13" customFormat="1" ht="9.9499999999999993" customHeight="1" x14ac:dyDescent="0.2">
      <c r="A320" s="14"/>
      <c r="B320" s="108" t="str">
        <f>"ИНН "&amp;INN&amp;", БИК "&amp;BIC&amp;", Р/С "&amp;PersonalAcc</f>
        <v>ИНН 7453197647, БИК 047501001, Р/С 40101810400000010801</v>
      </c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28"/>
      <c r="P320" s="28"/>
      <c r="Q320" s="28"/>
      <c r="R320" s="28"/>
      <c r="S320" s="28"/>
      <c r="T320" s="28"/>
      <c r="U320" s="28"/>
      <c r="V320" s="28"/>
      <c r="W320" s="15"/>
      <c r="X320" s="14"/>
      <c r="Y320" s="107" t="str">
        <f>"ИНН "&amp;INN&amp;", БИК "&amp;BIC&amp;", Р/С "&amp;PersonalAcc</f>
        <v>ИНН 7453197647, БИК 047501001, Р/С 40101810400000010801</v>
      </c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28"/>
      <c r="AM320" s="28"/>
      <c r="AN320" s="28"/>
      <c r="AO320" s="28"/>
      <c r="AP320" s="28"/>
      <c r="AQ320" s="28"/>
      <c r="AR320" s="28"/>
      <c r="AS320" s="28"/>
      <c r="AT320" s="15"/>
    </row>
    <row r="321" spans="1:46" s="13" customFormat="1" ht="9.9499999999999993" customHeight="1" x14ac:dyDescent="0.2">
      <c r="A321" s="14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28"/>
      <c r="P321" s="28"/>
      <c r="Q321" s="28"/>
      <c r="R321" s="28"/>
      <c r="S321" s="28"/>
      <c r="T321" s="28"/>
      <c r="U321" s="28"/>
      <c r="V321" s="28"/>
      <c r="W321" s="15"/>
      <c r="X321" s="14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28"/>
      <c r="AM321" s="28"/>
      <c r="AN321" s="28"/>
      <c r="AO321" s="28"/>
      <c r="AP321" s="28"/>
      <c r="AQ321" s="28"/>
      <c r="AR321" s="28"/>
      <c r="AS321" s="28"/>
      <c r="AT321" s="15"/>
    </row>
    <row r="322" spans="1:46" s="13" customFormat="1" ht="6" customHeight="1" x14ac:dyDescent="0.2">
      <c r="A322" s="14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2"/>
      <c r="P322" s="12"/>
      <c r="Q322" s="12"/>
      <c r="R322" s="12"/>
      <c r="S322" s="12"/>
      <c r="T322" s="12"/>
      <c r="U322" s="12"/>
      <c r="V322" s="12"/>
      <c r="W322" s="15"/>
      <c r="X322" s="14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2"/>
      <c r="AM322" s="12"/>
      <c r="AN322" s="12"/>
      <c r="AO322" s="12"/>
      <c r="AP322" s="12"/>
      <c r="AQ322" s="12"/>
      <c r="AR322" s="12"/>
      <c r="AS322" s="12"/>
      <c r="AT322" s="15"/>
    </row>
    <row r="323" spans="1:46" s="13" customFormat="1" ht="8.1" customHeight="1" x14ac:dyDescent="0.2">
      <c r="A323" s="14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2"/>
      <c r="P323" s="12"/>
      <c r="Q323" s="12"/>
      <c r="R323" s="12"/>
      <c r="S323" s="12"/>
      <c r="T323" s="12"/>
      <c r="U323" s="12"/>
      <c r="V323" s="12"/>
      <c r="W323" s="15"/>
      <c r="X323" s="14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2"/>
      <c r="AM323" s="12"/>
      <c r="AN323" s="12"/>
      <c r="AO323" s="12"/>
      <c r="AP323" s="12"/>
      <c r="AQ323" s="12"/>
      <c r="AR323" s="12"/>
      <c r="AS323" s="12"/>
      <c r="AT323" s="15"/>
    </row>
    <row r="324" spans="1:46" s="13" customFormat="1" ht="8.1" customHeight="1" x14ac:dyDescent="0.2">
      <c r="A324" s="14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2"/>
      <c r="P324" s="12"/>
      <c r="Q324" s="12"/>
      <c r="R324" s="12"/>
      <c r="S324" s="12"/>
      <c r="T324" s="12"/>
      <c r="U324" s="12"/>
      <c r="V324" s="12"/>
      <c r="W324" s="15"/>
      <c r="X324" s="14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2"/>
      <c r="AM324" s="12"/>
      <c r="AN324" s="12"/>
      <c r="AO324" s="12"/>
      <c r="AP324" s="12"/>
      <c r="AQ324" s="12"/>
      <c r="AR324" s="12"/>
      <c r="AS324" s="12"/>
      <c r="AT324" s="15"/>
    </row>
    <row r="325" spans="1:46" s="13" customFormat="1" ht="9.9499999999999993" customHeight="1" x14ac:dyDescent="0.2">
      <c r="A325" s="14"/>
      <c r="B325" s="98" t="s">
        <v>394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9"/>
      <c r="O325" s="12"/>
      <c r="P325" s="12"/>
      <c r="Q325" s="12"/>
      <c r="R325" s="12"/>
      <c r="S325" s="12"/>
      <c r="T325" s="12"/>
      <c r="U325" s="12"/>
      <c r="V325" s="12"/>
      <c r="W325" s="15"/>
      <c r="X325" s="14"/>
      <c r="Y325" s="98" t="s">
        <v>396</v>
      </c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9"/>
      <c r="AL325" s="12"/>
      <c r="AM325" s="12"/>
      <c r="AN325" s="12"/>
      <c r="AO325" s="12"/>
      <c r="AP325" s="12"/>
      <c r="AQ325" s="12"/>
      <c r="AR325" s="12"/>
      <c r="AS325" s="12"/>
      <c r="AT325" s="15"/>
    </row>
    <row r="326" spans="1:46" s="13" customFormat="1" ht="8.1" customHeight="1" x14ac:dyDescent="0.2">
      <c r="A326" s="14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9"/>
      <c r="O326" s="12"/>
      <c r="P326" s="12"/>
      <c r="Q326" s="12"/>
      <c r="R326" s="12"/>
      <c r="S326" s="12"/>
      <c r="T326" s="12"/>
      <c r="U326" s="12"/>
      <c r="V326" s="12"/>
      <c r="W326" s="15"/>
      <c r="X326" s="14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9"/>
      <c r="AL326" s="12"/>
      <c r="AM326" s="12"/>
      <c r="AN326" s="12"/>
      <c r="AO326" s="12"/>
      <c r="AP326" s="12"/>
      <c r="AQ326" s="12"/>
      <c r="AR326" s="12"/>
      <c r="AS326" s="12"/>
      <c r="AT326" s="15"/>
    </row>
    <row r="327" spans="1:46" s="13" customFormat="1" ht="8.1" customHeight="1" x14ac:dyDescent="0.2">
      <c r="A327" s="14"/>
      <c r="B327" s="98" t="s">
        <v>337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9"/>
      <c r="O327" s="12"/>
      <c r="P327" s="12"/>
      <c r="Q327" s="12"/>
      <c r="R327" s="12"/>
      <c r="S327" s="12"/>
      <c r="T327" s="12"/>
      <c r="U327" s="12"/>
      <c r="V327" s="12"/>
      <c r="W327" s="15"/>
      <c r="X327" s="14"/>
      <c r="Y327" s="98" t="s">
        <v>337</v>
      </c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9"/>
      <c r="AL327" s="12"/>
      <c r="AM327" s="12"/>
      <c r="AN327" s="12"/>
      <c r="AO327" s="12"/>
      <c r="AP327" s="12"/>
      <c r="AQ327" s="12"/>
      <c r="AR327" s="12"/>
      <c r="AS327" s="12"/>
      <c r="AT327" s="15"/>
    </row>
    <row r="328" spans="1:46" s="13" customFormat="1" ht="9.9499999999999993" customHeight="1" x14ac:dyDescent="0.2">
      <c r="A328" s="14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9"/>
      <c r="O328" s="12"/>
      <c r="P328" s="12"/>
      <c r="Q328" s="12"/>
      <c r="R328" s="12"/>
      <c r="S328" s="12"/>
      <c r="T328" s="12"/>
      <c r="U328" s="12"/>
      <c r="V328" s="12"/>
      <c r="W328" s="15"/>
      <c r="X328" s="14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9"/>
      <c r="AL328" s="12"/>
      <c r="AM328" s="12"/>
      <c r="AN328" s="12"/>
      <c r="AO328" s="12"/>
      <c r="AP328" s="12"/>
      <c r="AQ328" s="12"/>
      <c r="AR328" s="12"/>
      <c r="AS328" s="12"/>
      <c r="AT328" s="15"/>
    </row>
    <row r="329" spans="1:46" s="13" customFormat="1" ht="8.1" customHeight="1" x14ac:dyDescent="0.2">
      <c r="A329" s="14"/>
      <c r="B329" s="98" t="s">
        <v>395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9"/>
      <c r="O329" s="12"/>
      <c r="P329" s="12"/>
      <c r="Q329" s="12"/>
      <c r="R329" s="12"/>
      <c r="S329" s="12"/>
      <c r="T329" s="12"/>
      <c r="U329" s="12"/>
      <c r="V329" s="12"/>
      <c r="W329" s="15"/>
      <c r="X329" s="14"/>
      <c r="Y329" s="98" t="s">
        <v>397</v>
      </c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9"/>
      <c r="AL329" s="12"/>
      <c r="AM329" s="12"/>
      <c r="AN329" s="12"/>
      <c r="AO329" s="12"/>
      <c r="AP329" s="12"/>
      <c r="AQ329" s="12"/>
      <c r="AR329" s="12"/>
      <c r="AS329" s="12"/>
      <c r="AT329" s="15"/>
    </row>
    <row r="330" spans="1:46" s="13" customFormat="1" ht="8.1" customHeight="1" x14ac:dyDescent="0.2">
      <c r="A330" s="14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9"/>
      <c r="O330" s="12"/>
      <c r="P330" s="12"/>
      <c r="Q330" s="12"/>
      <c r="R330" s="12"/>
      <c r="S330" s="12"/>
      <c r="T330" s="12"/>
      <c r="U330" s="12"/>
      <c r="V330" s="12"/>
      <c r="W330" s="15"/>
      <c r="X330" s="14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9"/>
      <c r="AL330" s="12"/>
      <c r="AM330" s="12"/>
      <c r="AN330" s="12"/>
      <c r="AO330" s="12"/>
      <c r="AP330" s="12"/>
      <c r="AQ330" s="12"/>
      <c r="AR330" s="12"/>
      <c r="AS330" s="12"/>
      <c r="AT330" s="15"/>
    </row>
    <row r="331" spans="1:46" s="13" customFormat="1" ht="9.75" customHeight="1" x14ac:dyDescent="0.2">
      <c r="A331" s="14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5"/>
      <c r="X331" s="14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5"/>
    </row>
    <row r="332" spans="1:46" s="13" customFormat="1" ht="8.1" customHeight="1" x14ac:dyDescent="0.2">
      <c r="A332" s="14"/>
      <c r="B332" s="100" t="s">
        <v>282</v>
      </c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1"/>
      <c r="O332" s="12"/>
      <c r="P332" s="12"/>
      <c r="Q332" s="12"/>
      <c r="R332" s="12"/>
      <c r="S332" s="12"/>
      <c r="T332" s="12"/>
      <c r="U332" s="12"/>
      <c r="V332" s="12"/>
      <c r="W332" s="15"/>
      <c r="X332" s="14"/>
      <c r="Y332" s="100" t="s">
        <v>283</v>
      </c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1"/>
      <c r="AL332" s="12"/>
      <c r="AM332" s="12"/>
      <c r="AN332" s="12"/>
      <c r="AO332" s="12"/>
      <c r="AP332" s="12"/>
      <c r="AQ332" s="12"/>
      <c r="AR332" s="12"/>
      <c r="AS332" s="12"/>
      <c r="AT332" s="15"/>
    </row>
    <row r="333" spans="1:46" s="13" customFormat="1" ht="9.9499999999999993" customHeight="1" x14ac:dyDescent="0.2">
      <c r="A333" s="14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1"/>
      <c r="O333" s="12"/>
      <c r="P333" s="12"/>
      <c r="Q333" s="12"/>
      <c r="R333" s="12"/>
      <c r="S333" s="12"/>
      <c r="T333" s="12"/>
      <c r="U333" s="12"/>
      <c r="V333" s="12"/>
      <c r="W333" s="15"/>
      <c r="X333" s="14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1"/>
      <c r="AL333" s="12"/>
      <c r="AM333" s="12"/>
      <c r="AN333" s="12"/>
      <c r="AO333" s="12"/>
      <c r="AP333" s="12"/>
      <c r="AQ333" s="12"/>
      <c r="AR333" s="12"/>
      <c r="AS333" s="12"/>
      <c r="AT333" s="15"/>
    </row>
    <row r="334" spans="1:46" s="13" customFormat="1" ht="9.9499999999999993" customHeight="1" x14ac:dyDescent="0.2">
      <c r="A334" s="14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1"/>
      <c r="O334" s="12"/>
      <c r="P334" s="12"/>
      <c r="Q334" s="12"/>
      <c r="R334" s="12"/>
      <c r="S334" s="12"/>
      <c r="T334" s="12"/>
      <c r="U334" s="12"/>
      <c r="V334" s="12"/>
      <c r="W334" s="15"/>
      <c r="X334" s="14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1"/>
      <c r="AL334" s="12"/>
      <c r="AM334" s="12"/>
      <c r="AN334" s="12"/>
      <c r="AO334" s="12"/>
      <c r="AP334" s="12"/>
      <c r="AQ334" s="12"/>
      <c r="AR334" s="12"/>
      <c r="AS334" s="12"/>
      <c r="AT334" s="15"/>
    </row>
    <row r="335" spans="1:46" s="13" customFormat="1" ht="9.9499999999999993" customHeight="1" x14ac:dyDescent="0.2">
      <c r="A335" s="14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1"/>
      <c r="O335" s="12"/>
      <c r="P335" s="12"/>
      <c r="Q335" s="12"/>
      <c r="R335" s="12"/>
      <c r="S335" s="12"/>
      <c r="T335" s="12"/>
      <c r="U335" s="12"/>
      <c r="V335" s="12"/>
      <c r="W335" s="15"/>
      <c r="X335" s="14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1"/>
      <c r="AL335" s="12"/>
      <c r="AM335" s="12"/>
      <c r="AN335" s="12"/>
      <c r="AO335" s="12"/>
      <c r="AP335" s="12"/>
      <c r="AQ335" s="12"/>
      <c r="AR335" s="12"/>
      <c r="AS335" s="12"/>
      <c r="AT335" s="15"/>
    </row>
    <row r="336" spans="1:46" s="13" customFormat="1" ht="6" customHeight="1" x14ac:dyDescent="0.2">
      <c r="A336" s="16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7"/>
      <c r="P336" s="17"/>
      <c r="Q336" s="17"/>
      <c r="R336" s="17"/>
      <c r="S336" s="17"/>
      <c r="T336" s="17"/>
      <c r="U336" s="17"/>
      <c r="V336" s="17"/>
      <c r="W336" s="18"/>
      <c r="X336" s="16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7"/>
      <c r="AM336" s="17"/>
      <c r="AN336" s="17"/>
      <c r="AO336" s="17"/>
      <c r="AP336" s="17"/>
      <c r="AQ336" s="17"/>
      <c r="AR336" s="17"/>
      <c r="AS336" s="17"/>
      <c r="AT336" s="18"/>
    </row>
    <row r="337" spans="1:46" s="12" customFormat="1" ht="6.75" customHeight="1" x14ac:dyDescent="0.2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1"/>
      <c r="X337" s="9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1"/>
    </row>
    <row r="338" spans="1:46" s="13" customFormat="1" ht="12.75" customHeight="1" x14ac:dyDescent="0.2">
      <c r="A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5"/>
      <c r="X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5"/>
    </row>
    <row r="339" spans="1:46" s="13" customFormat="1" ht="12.75" customHeight="1" x14ac:dyDescent="0.2">
      <c r="A339" s="106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5"/>
      <c r="X339" s="106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5"/>
    </row>
    <row r="340" spans="1:46" s="13" customFormat="1" ht="6" customHeight="1" x14ac:dyDescent="0.2">
      <c r="A340" s="14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5"/>
      <c r="X340" s="14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5"/>
    </row>
    <row r="341" spans="1:46" s="13" customFormat="1" ht="9.9499999999999993" customHeight="1" x14ac:dyDescent="0.2">
      <c r="A341" s="14"/>
      <c r="B341" s="107" t="str">
        <f>"ИНН "&amp;INN&amp;", БИК "&amp;BIC&amp;", Р/С "&amp;PersonalAcc</f>
        <v>ИНН 7453197647, БИК 047501001, Р/С 40101810400000010801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28"/>
      <c r="P341" s="28"/>
      <c r="Q341" s="28"/>
      <c r="R341" s="28"/>
      <c r="S341" s="28"/>
      <c r="T341" s="28"/>
      <c r="U341" s="28"/>
      <c r="V341" s="28"/>
      <c r="W341" s="15"/>
      <c r="X341" s="14"/>
      <c r="Y341" s="107" t="str">
        <f>"ИНН "&amp;INN&amp;", БИК "&amp;BIC&amp;", Р/С "&amp;PersonalAcc</f>
        <v>ИНН 7453197647, БИК 047501001, Р/С 40101810400000010801</v>
      </c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28"/>
      <c r="AM341" s="28"/>
      <c r="AN341" s="28"/>
      <c r="AO341" s="28"/>
      <c r="AP341" s="28"/>
      <c r="AQ341" s="28"/>
      <c r="AR341" s="28"/>
      <c r="AS341" s="28"/>
      <c r="AT341" s="15"/>
    </row>
    <row r="342" spans="1:46" s="13" customFormat="1" ht="9.9499999999999993" customHeight="1" x14ac:dyDescent="0.2">
      <c r="A342" s="14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28"/>
      <c r="P342" s="28"/>
      <c r="Q342" s="28"/>
      <c r="R342" s="28"/>
      <c r="S342" s="28"/>
      <c r="T342" s="28"/>
      <c r="U342" s="28"/>
      <c r="V342" s="28"/>
      <c r="W342" s="15"/>
      <c r="X342" s="14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28"/>
      <c r="AM342" s="28"/>
      <c r="AN342" s="28"/>
      <c r="AO342" s="28"/>
      <c r="AP342" s="28"/>
      <c r="AQ342" s="28"/>
      <c r="AR342" s="28"/>
      <c r="AS342" s="28"/>
      <c r="AT342" s="15"/>
    </row>
    <row r="343" spans="1:46" s="13" customFormat="1" ht="6" customHeight="1" x14ac:dyDescent="0.2">
      <c r="A343" s="14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2"/>
      <c r="P343" s="12"/>
      <c r="Q343" s="12"/>
      <c r="R343" s="12"/>
      <c r="S343" s="12"/>
      <c r="T343" s="12"/>
      <c r="U343" s="12"/>
      <c r="V343" s="12"/>
      <c r="W343" s="15"/>
      <c r="X343" s="14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2"/>
      <c r="AM343" s="12"/>
      <c r="AN343" s="12"/>
      <c r="AO343" s="12"/>
      <c r="AP343" s="12"/>
      <c r="AQ343" s="12"/>
      <c r="AR343" s="12"/>
      <c r="AS343" s="12"/>
      <c r="AT343" s="15"/>
    </row>
    <row r="344" spans="1:46" s="13" customFormat="1" ht="8.1" customHeight="1" x14ac:dyDescent="0.2">
      <c r="A344" s="1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2"/>
      <c r="P344" s="12"/>
      <c r="Q344" s="12"/>
      <c r="R344" s="12"/>
      <c r="S344" s="12"/>
      <c r="T344" s="12"/>
      <c r="U344" s="12"/>
      <c r="V344" s="12"/>
      <c r="W344" s="15"/>
      <c r="X344" s="14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2"/>
      <c r="AM344" s="12"/>
      <c r="AN344" s="12"/>
      <c r="AO344" s="12"/>
      <c r="AP344" s="12"/>
      <c r="AQ344" s="12"/>
      <c r="AR344" s="12"/>
      <c r="AS344" s="12"/>
      <c r="AT344" s="15"/>
    </row>
    <row r="345" spans="1:46" s="13" customFormat="1" ht="8.1" customHeight="1" x14ac:dyDescent="0.2">
      <c r="A345" s="14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2"/>
      <c r="P345" s="12"/>
      <c r="Q345" s="12"/>
      <c r="R345" s="12"/>
      <c r="S345" s="12"/>
      <c r="T345" s="12"/>
      <c r="U345" s="12"/>
      <c r="V345" s="12"/>
      <c r="W345" s="15"/>
      <c r="X345" s="14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2"/>
      <c r="AM345" s="12"/>
      <c r="AN345" s="12"/>
      <c r="AO345" s="12"/>
      <c r="AP345" s="12"/>
      <c r="AQ345" s="12"/>
      <c r="AR345" s="12"/>
      <c r="AS345" s="12"/>
      <c r="AT345" s="15"/>
    </row>
    <row r="346" spans="1:46" s="13" customFormat="1" ht="9.9499999999999993" customHeight="1" x14ac:dyDescent="0.2">
      <c r="A346" s="14"/>
      <c r="B346" s="98" t="s">
        <v>398</v>
      </c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9"/>
      <c r="O346" s="12"/>
      <c r="P346" s="12"/>
      <c r="Q346" s="12"/>
      <c r="R346" s="12"/>
      <c r="S346" s="12"/>
      <c r="T346" s="12"/>
      <c r="U346" s="12"/>
      <c r="V346" s="12"/>
      <c r="W346" s="15"/>
      <c r="X346" s="14"/>
      <c r="Y346" s="98" t="s">
        <v>400</v>
      </c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9"/>
      <c r="AL346" s="12"/>
      <c r="AM346" s="12"/>
      <c r="AN346" s="12"/>
      <c r="AO346" s="12"/>
      <c r="AP346" s="12"/>
      <c r="AQ346" s="12"/>
      <c r="AR346" s="12"/>
      <c r="AS346" s="12"/>
      <c r="AT346" s="15"/>
    </row>
    <row r="347" spans="1:46" s="13" customFormat="1" ht="8.1" customHeight="1" x14ac:dyDescent="0.2">
      <c r="A347" s="14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9"/>
      <c r="O347" s="12"/>
      <c r="P347" s="12"/>
      <c r="Q347" s="12"/>
      <c r="R347" s="12"/>
      <c r="S347" s="12"/>
      <c r="T347" s="12"/>
      <c r="U347" s="12"/>
      <c r="V347" s="12"/>
      <c r="W347" s="15"/>
      <c r="X347" s="14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9"/>
      <c r="AL347" s="12"/>
      <c r="AM347" s="12"/>
      <c r="AN347" s="12"/>
      <c r="AO347" s="12"/>
      <c r="AP347" s="12"/>
      <c r="AQ347" s="12"/>
      <c r="AR347" s="12"/>
      <c r="AS347" s="12"/>
      <c r="AT347" s="15"/>
    </row>
    <row r="348" spans="1:46" s="13" customFormat="1" ht="8.1" customHeight="1" x14ac:dyDescent="0.2">
      <c r="A348" s="14"/>
      <c r="B348" s="98" t="s">
        <v>337</v>
      </c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9"/>
      <c r="O348" s="12"/>
      <c r="P348" s="12"/>
      <c r="Q348" s="12"/>
      <c r="R348" s="12"/>
      <c r="S348" s="12"/>
      <c r="T348" s="12"/>
      <c r="U348" s="12"/>
      <c r="V348" s="12"/>
      <c r="W348" s="15"/>
      <c r="X348" s="14"/>
      <c r="Y348" s="98" t="s">
        <v>337</v>
      </c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9"/>
      <c r="AL348" s="12"/>
      <c r="AM348" s="12"/>
      <c r="AN348" s="12"/>
      <c r="AO348" s="12"/>
      <c r="AP348" s="12"/>
      <c r="AQ348" s="12"/>
      <c r="AR348" s="12"/>
      <c r="AS348" s="12"/>
      <c r="AT348" s="15"/>
    </row>
    <row r="349" spans="1:46" s="13" customFormat="1" ht="9.9499999999999993" customHeight="1" x14ac:dyDescent="0.2">
      <c r="A349" s="14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9"/>
      <c r="O349" s="12"/>
      <c r="P349" s="12"/>
      <c r="Q349" s="12"/>
      <c r="R349" s="12"/>
      <c r="S349" s="12"/>
      <c r="T349" s="12"/>
      <c r="U349" s="12"/>
      <c r="V349" s="12"/>
      <c r="W349" s="15"/>
      <c r="X349" s="14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9"/>
      <c r="AL349" s="12"/>
      <c r="AM349" s="12"/>
      <c r="AN349" s="12"/>
      <c r="AO349" s="12"/>
      <c r="AP349" s="12"/>
      <c r="AQ349" s="12"/>
      <c r="AR349" s="12"/>
      <c r="AS349" s="12"/>
      <c r="AT349" s="15"/>
    </row>
    <row r="350" spans="1:46" s="13" customFormat="1" ht="8.1" customHeight="1" x14ac:dyDescent="0.2">
      <c r="A350" s="14"/>
      <c r="B350" s="98" t="s">
        <v>399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9"/>
      <c r="O350" s="12"/>
      <c r="P350" s="12"/>
      <c r="Q350" s="12"/>
      <c r="R350" s="12"/>
      <c r="S350" s="12"/>
      <c r="T350" s="12"/>
      <c r="U350" s="12"/>
      <c r="V350" s="12"/>
      <c r="W350" s="15"/>
      <c r="X350" s="14"/>
      <c r="Y350" s="98" t="s">
        <v>401</v>
      </c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9"/>
      <c r="AL350" s="12"/>
      <c r="AM350" s="12"/>
      <c r="AN350" s="12"/>
      <c r="AO350" s="12"/>
      <c r="AP350" s="12"/>
      <c r="AQ350" s="12"/>
      <c r="AR350" s="12"/>
      <c r="AS350" s="12"/>
      <c r="AT350" s="15"/>
    </row>
    <row r="351" spans="1:46" s="13" customFormat="1" ht="8.1" customHeight="1" x14ac:dyDescent="0.2">
      <c r="A351" s="14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9"/>
      <c r="O351" s="12"/>
      <c r="P351" s="12"/>
      <c r="Q351" s="12"/>
      <c r="R351" s="12"/>
      <c r="S351" s="12"/>
      <c r="T351" s="12"/>
      <c r="U351" s="12"/>
      <c r="V351" s="12"/>
      <c r="W351" s="15"/>
      <c r="X351" s="14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9"/>
      <c r="AL351" s="12"/>
      <c r="AM351" s="12"/>
      <c r="AN351" s="12"/>
      <c r="AO351" s="12"/>
      <c r="AP351" s="12"/>
      <c r="AQ351" s="12"/>
      <c r="AR351" s="12"/>
      <c r="AS351" s="12"/>
      <c r="AT351" s="15"/>
    </row>
    <row r="352" spans="1:46" s="13" customFormat="1" ht="9.9499999999999993" customHeight="1" x14ac:dyDescent="0.2">
      <c r="A352" s="14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5"/>
      <c r="X352" s="14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5"/>
    </row>
    <row r="353" spans="1:46" s="13" customFormat="1" ht="8.1" customHeight="1" x14ac:dyDescent="0.2">
      <c r="A353" s="14"/>
      <c r="B353" s="100" t="s">
        <v>284</v>
      </c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1"/>
      <c r="O353" s="12"/>
      <c r="P353" s="12"/>
      <c r="Q353" s="12"/>
      <c r="R353" s="12"/>
      <c r="S353" s="12"/>
      <c r="T353" s="12"/>
      <c r="U353" s="12"/>
      <c r="V353" s="12"/>
      <c r="W353" s="15"/>
      <c r="X353" s="14"/>
      <c r="Y353" s="100" t="s">
        <v>282</v>
      </c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1"/>
      <c r="AL353" s="12"/>
      <c r="AM353" s="12"/>
      <c r="AN353" s="12"/>
      <c r="AO353" s="12"/>
      <c r="AP353" s="12"/>
      <c r="AQ353" s="12"/>
      <c r="AR353" s="12"/>
      <c r="AS353" s="12"/>
      <c r="AT353" s="15"/>
    </row>
    <row r="354" spans="1:46" s="13" customFormat="1" ht="9.9499999999999993" customHeight="1" x14ac:dyDescent="0.2">
      <c r="A354" s="14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1"/>
      <c r="O354" s="12"/>
      <c r="P354" s="12"/>
      <c r="Q354" s="12"/>
      <c r="R354" s="12"/>
      <c r="S354" s="12"/>
      <c r="T354" s="12"/>
      <c r="U354" s="12"/>
      <c r="V354" s="12"/>
      <c r="W354" s="15"/>
      <c r="X354" s="14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1"/>
      <c r="AL354" s="12"/>
      <c r="AM354" s="12"/>
      <c r="AN354" s="12"/>
      <c r="AO354" s="12"/>
      <c r="AP354" s="12"/>
      <c r="AQ354" s="12"/>
      <c r="AR354" s="12"/>
      <c r="AS354" s="12"/>
      <c r="AT354" s="15"/>
    </row>
    <row r="355" spans="1:46" s="13" customFormat="1" ht="9.9499999999999993" customHeight="1" x14ac:dyDescent="0.2">
      <c r="A355" s="14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1"/>
      <c r="O355" s="12"/>
      <c r="P355" s="12"/>
      <c r="Q355" s="12"/>
      <c r="R355" s="12"/>
      <c r="S355" s="12"/>
      <c r="T355" s="12"/>
      <c r="U355" s="12"/>
      <c r="V355" s="12"/>
      <c r="W355" s="15"/>
      <c r="X355" s="14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1"/>
      <c r="AL355" s="12"/>
      <c r="AM355" s="12"/>
      <c r="AN355" s="12"/>
      <c r="AO355" s="12"/>
      <c r="AP355" s="12"/>
      <c r="AQ355" s="12"/>
      <c r="AR355" s="12"/>
      <c r="AS355" s="12"/>
      <c r="AT355" s="15"/>
    </row>
    <row r="356" spans="1:46" s="13" customFormat="1" ht="9.9499999999999993" customHeight="1" x14ac:dyDescent="0.2">
      <c r="A356" s="14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1"/>
      <c r="O356" s="12"/>
      <c r="P356" s="12"/>
      <c r="Q356" s="12"/>
      <c r="R356" s="12"/>
      <c r="S356" s="12"/>
      <c r="T356" s="12"/>
      <c r="U356" s="12"/>
      <c r="V356" s="12"/>
      <c r="W356" s="15"/>
      <c r="X356" s="14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1"/>
      <c r="AL356" s="12"/>
      <c r="AM356" s="12"/>
      <c r="AN356" s="12"/>
      <c r="AO356" s="12"/>
      <c r="AP356" s="12"/>
      <c r="AQ356" s="12"/>
      <c r="AR356" s="12"/>
      <c r="AS356" s="12"/>
      <c r="AT356" s="15"/>
    </row>
    <row r="357" spans="1:46" s="13" customFormat="1" ht="6" customHeight="1" x14ac:dyDescent="0.2">
      <c r="A357" s="16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7"/>
      <c r="P357" s="17"/>
      <c r="Q357" s="17"/>
      <c r="R357" s="17"/>
      <c r="S357" s="17"/>
      <c r="T357" s="17"/>
      <c r="U357" s="17"/>
      <c r="V357" s="17"/>
      <c r="W357" s="18"/>
      <c r="X357" s="16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7"/>
      <c r="AM357" s="17"/>
      <c r="AN357" s="17"/>
      <c r="AO357" s="17"/>
      <c r="AP357" s="17"/>
      <c r="AQ357" s="17"/>
      <c r="AR357" s="17"/>
      <c r="AS357" s="17"/>
      <c r="AT357" s="18"/>
    </row>
    <row r="358" spans="1:46" s="13" customFormat="1" ht="9.9499999999999993" customHeight="1" x14ac:dyDescent="0.2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1"/>
      <c r="X358" s="9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1"/>
    </row>
    <row r="359" spans="1:46" s="13" customFormat="1" ht="12.75" customHeight="1" x14ac:dyDescent="0.2">
      <c r="A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5"/>
      <c r="X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5"/>
    </row>
    <row r="360" spans="1:46" s="13" customFormat="1" ht="12.75" customHeight="1" x14ac:dyDescent="0.2">
      <c r="A360" s="106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5"/>
      <c r="X360" s="106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5"/>
    </row>
    <row r="361" spans="1:46" s="13" customFormat="1" ht="6" customHeight="1" x14ac:dyDescent="0.2">
      <c r="A361" s="14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5"/>
      <c r="X361" s="14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5"/>
    </row>
    <row r="362" spans="1:46" s="13" customFormat="1" ht="9.9499999999999993" customHeight="1" x14ac:dyDescent="0.2">
      <c r="A362" s="14"/>
      <c r="B362" s="107" t="str">
        <f>"ИНН "&amp;INN&amp;", БИК "&amp;BIC&amp;", Р/С "&amp;PersonalAcc</f>
        <v>ИНН 7453197647, БИК 047501001, Р/С 40101810400000010801</v>
      </c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28"/>
      <c r="P362" s="28"/>
      <c r="Q362" s="28"/>
      <c r="R362" s="28"/>
      <c r="S362" s="28"/>
      <c r="T362" s="28"/>
      <c r="U362" s="28"/>
      <c r="V362" s="28"/>
      <c r="W362" s="15"/>
      <c r="X362" s="14"/>
      <c r="Y362" s="107" t="str">
        <f>"ИНН "&amp;INN&amp;", БИК "&amp;BIC&amp;", Р/С "&amp;PersonalAcc</f>
        <v>ИНН 7453197647, БИК 047501001, Р/С 40101810400000010801</v>
      </c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28"/>
      <c r="AM362" s="28"/>
      <c r="AN362" s="28"/>
      <c r="AO362" s="28"/>
      <c r="AP362" s="28"/>
      <c r="AQ362" s="28"/>
      <c r="AR362" s="28"/>
      <c r="AS362" s="28"/>
      <c r="AT362" s="15"/>
    </row>
    <row r="363" spans="1:46" s="13" customFormat="1" ht="9.9499999999999993" customHeight="1" x14ac:dyDescent="0.2">
      <c r="A363" s="14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28"/>
      <c r="P363" s="28"/>
      <c r="Q363" s="28"/>
      <c r="R363" s="28"/>
      <c r="S363" s="28"/>
      <c r="T363" s="28"/>
      <c r="U363" s="28"/>
      <c r="V363" s="28"/>
      <c r="W363" s="15"/>
      <c r="X363" s="14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28"/>
      <c r="AM363" s="28"/>
      <c r="AN363" s="28"/>
      <c r="AO363" s="28"/>
      <c r="AP363" s="28"/>
      <c r="AQ363" s="28"/>
      <c r="AR363" s="28"/>
      <c r="AS363" s="28"/>
      <c r="AT363" s="15"/>
    </row>
    <row r="364" spans="1:46" s="13" customFormat="1" ht="6" customHeight="1" x14ac:dyDescent="0.2">
      <c r="A364" s="1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2"/>
      <c r="P364" s="12"/>
      <c r="Q364" s="12"/>
      <c r="R364" s="12"/>
      <c r="S364" s="12"/>
      <c r="T364" s="12"/>
      <c r="U364" s="12"/>
      <c r="V364" s="12"/>
      <c r="W364" s="15"/>
      <c r="X364" s="14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2"/>
      <c r="AM364" s="12"/>
      <c r="AN364" s="12"/>
      <c r="AO364" s="12"/>
      <c r="AP364" s="12"/>
      <c r="AQ364" s="12"/>
      <c r="AR364" s="12"/>
      <c r="AS364" s="12"/>
      <c r="AT364" s="15"/>
    </row>
    <row r="365" spans="1:46" s="13" customFormat="1" ht="8.1" customHeight="1" x14ac:dyDescent="0.2">
      <c r="A365" s="14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2"/>
      <c r="P365" s="12"/>
      <c r="Q365" s="12"/>
      <c r="R365" s="12"/>
      <c r="S365" s="12"/>
      <c r="T365" s="12"/>
      <c r="U365" s="12"/>
      <c r="V365" s="12"/>
      <c r="W365" s="15"/>
      <c r="X365" s="14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2"/>
      <c r="AM365" s="12"/>
      <c r="AN365" s="12"/>
      <c r="AO365" s="12"/>
      <c r="AP365" s="12"/>
      <c r="AQ365" s="12"/>
      <c r="AR365" s="12"/>
      <c r="AS365" s="12"/>
      <c r="AT365" s="15"/>
    </row>
    <row r="366" spans="1:46" s="13" customFormat="1" ht="8.1" customHeight="1" x14ac:dyDescent="0.2">
      <c r="A366" s="14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2"/>
      <c r="P366" s="12"/>
      <c r="Q366" s="12"/>
      <c r="R366" s="12"/>
      <c r="S366" s="12"/>
      <c r="T366" s="12"/>
      <c r="U366" s="12"/>
      <c r="V366" s="12"/>
      <c r="W366" s="15"/>
      <c r="X366" s="14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2"/>
      <c r="AM366" s="12"/>
      <c r="AN366" s="12"/>
      <c r="AO366" s="12"/>
      <c r="AP366" s="12"/>
      <c r="AQ366" s="12"/>
      <c r="AR366" s="12"/>
      <c r="AS366" s="12"/>
      <c r="AT366" s="15"/>
    </row>
    <row r="367" spans="1:46" s="13" customFormat="1" ht="9.9499999999999993" customHeight="1" x14ac:dyDescent="0.2">
      <c r="A367" s="14"/>
      <c r="B367" s="98" t="s">
        <v>402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9"/>
      <c r="O367" s="12"/>
      <c r="P367" s="12"/>
      <c r="Q367" s="12"/>
      <c r="R367" s="12"/>
      <c r="S367" s="12"/>
      <c r="T367" s="12"/>
      <c r="U367" s="12"/>
      <c r="V367" s="12"/>
      <c r="W367" s="15"/>
      <c r="X367" s="14"/>
      <c r="Y367" s="98" t="s">
        <v>404</v>
      </c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9"/>
      <c r="AL367" s="12"/>
      <c r="AM367" s="12"/>
      <c r="AN367" s="12"/>
      <c r="AO367" s="12"/>
      <c r="AP367" s="12"/>
      <c r="AQ367" s="12"/>
      <c r="AR367" s="12"/>
      <c r="AS367" s="12"/>
      <c r="AT367" s="15"/>
    </row>
    <row r="368" spans="1:46" s="13" customFormat="1" ht="8.1" customHeight="1" x14ac:dyDescent="0.2">
      <c r="A368" s="14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9"/>
      <c r="O368" s="12"/>
      <c r="P368" s="12"/>
      <c r="Q368" s="12"/>
      <c r="R368" s="12"/>
      <c r="S368" s="12"/>
      <c r="T368" s="12"/>
      <c r="U368" s="12"/>
      <c r="V368" s="12"/>
      <c r="W368" s="15"/>
      <c r="X368" s="14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9"/>
      <c r="AL368" s="12"/>
      <c r="AM368" s="12"/>
      <c r="AN368" s="12"/>
      <c r="AO368" s="12"/>
      <c r="AP368" s="12"/>
      <c r="AQ368" s="12"/>
      <c r="AR368" s="12"/>
      <c r="AS368" s="12"/>
      <c r="AT368" s="15"/>
    </row>
    <row r="369" spans="1:46" s="13" customFormat="1" ht="8.1" customHeight="1" x14ac:dyDescent="0.2">
      <c r="A369" s="14"/>
      <c r="B369" s="98" t="s">
        <v>337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9"/>
      <c r="O369" s="12"/>
      <c r="P369" s="12"/>
      <c r="Q369" s="12"/>
      <c r="R369" s="12"/>
      <c r="S369" s="12"/>
      <c r="T369" s="12"/>
      <c r="U369" s="12"/>
      <c r="V369" s="12"/>
      <c r="W369" s="15"/>
      <c r="X369" s="14"/>
      <c r="Y369" s="98" t="s">
        <v>337</v>
      </c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9"/>
      <c r="AL369" s="12"/>
      <c r="AM369" s="12"/>
      <c r="AN369" s="12"/>
      <c r="AO369" s="12"/>
      <c r="AP369" s="12"/>
      <c r="AQ369" s="12"/>
      <c r="AR369" s="12"/>
      <c r="AS369" s="12"/>
      <c r="AT369" s="15"/>
    </row>
    <row r="370" spans="1:46" s="13" customFormat="1" ht="9.9499999999999993" customHeight="1" x14ac:dyDescent="0.2">
      <c r="A370" s="14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9"/>
      <c r="O370" s="12"/>
      <c r="P370" s="12"/>
      <c r="Q370" s="12"/>
      <c r="R370" s="12"/>
      <c r="S370" s="12"/>
      <c r="T370" s="12"/>
      <c r="U370" s="12"/>
      <c r="V370" s="12"/>
      <c r="W370" s="15"/>
      <c r="X370" s="14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9"/>
      <c r="AL370" s="12"/>
      <c r="AM370" s="12"/>
      <c r="AN370" s="12"/>
      <c r="AO370" s="12"/>
      <c r="AP370" s="12"/>
      <c r="AQ370" s="12"/>
      <c r="AR370" s="12"/>
      <c r="AS370" s="12"/>
      <c r="AT370" s="15"/>
    </row>
    <row r="371" spans="1:46" s="13" customFormat="1" ht="8.1" customHeight="1" x14ac:dyDescent="0.2">
      <c r="A371" s="14"/>
      <c r="B371" s="98" t="s">
        <v>403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9"/>
      <c r="O371" s="12"/>
      <c r="P371" s="12"/>
      <c r="Q371" s="12"/>
      <c r="R371" s="12"/>
      <c r="S371" s="12"/>
      <c r="T371" s="12"/>
      <c r="U371" s="12"/>
      <c r="V371" s="12"/>
      <c r="W371" s="15"/>
      <c r="X371" s="14"/>
      <c r="Y371" s="98" t="s">
        <v>405</v>
      </c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9"/>
      <c r="AL371" s="12"/>
      <c r="AM371" s="12"/>
      <c r="AN371" s="12"/>
      <c r="AO371" s="12"/>
      <c r="AP371" s="12"/>
      <c r="AQ371" s="12"/>
      <c r="AR371" s="12"/>
      <c r="AS371" s="12"/>
      <c r="AT371" s="15"/>
    </row>
    <row r="372" spans="1:46" s="13" customFormat="1" ht="8.1" customHeight="1" x14ac:dyDescent="0.2">
      <c r="A372" s="14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9"/>
      <c r="O372" s="12"/>
      <c r="P372" s="12"/>
      <c r="Q372" s="12"/>
      <c r="R372" s="12"/>
      <c r="S372" s="12"/>
      <c r="T372" s="12"/>
      <c r="U372" s="12"/>
      <c r="V372" s="12"/>
      <c r="W372" s="15"/>
      <c r="X372" s="14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9"/>
      <c r="AL372" s="12"/>
      <c r="AM372" s="12"/>
      <c r="AN372" s="12"/>
      <c r="AO372" s="12"/>
      <c r="AP372" s="12"/>
      <c r="AQ372" s="12"/>
      <c r="AR372" s="12"/>
      <c r="AS372" s="12"/>
      <c r="AT372" s="15"/>
    </row>
    <row r="373" spans="1:46" s="13" customFormat="1" ht="9.9499999999999993" customHeight="1" x14ac:dyDescent="0.2">
      <c r="A373" s="14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5"/>
      <c r="X373" s="14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5"/>
    </row>
    <row r="374" spans="1:46" s="13" customFormat="1" ht="8.1" customHeight="1" x14ac:dyDescent="0.2">
      <c r="A374" s="14"/>
      <c r="B374" s="100" t="s">
        <v>285</v>
      </c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1"/>
      <c r="O374" s="12"/>
      <c r="P374" s="12"/>
      <c r="Q374" s="12"/>
      <c r="R374" s="12"/>
      <c r="S374" s="12"/>
      <c r="T374" s="12"/>
      <c r="U374" s="12"/>
      <c r="V374" s="12"/>
      <c r="W374" s="15"/>
      <c r="X374" s="14"/>
      <c r="Y374" s="100" t="s">
        <v>286</v>
      </c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1"/>
      <c r="AL374" s="12"/>
      <c r="AM374" s="12"/>
      <c r="AN374" s="12"/>
      <c r="AO374" s="12"/>
      <c r="AP374" s="12"/>
      <c r="AQ374" s="12"/>
      <c r="AR374" s="12"/>
      <c r="AS374" s="12"/>
      <c r="AT374" s="15"/>
    </row>
    <row r="375" spans="1:46" s="13" customFormat="1" ht="9.9499999999999993" customHeight="1" x14ac:dyDescent="0.2">
      <c r="A375" s="14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1"/>
      <c r="O375" s="12"/>
      <c r="P375" s="12"/>
      <c r="Q375" s="12"/>
      <c r="R375" s="12"/>
      <c r="S375" s="12"/>
      <c r="T375" s="12"/>
      <c r="U375" s="12"/>
      <c r="V375" s="12"/>
      <c r="W375" s="15"/>
      <c r="X375" s="14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1"/>
      <c r="AL375" s="12"/>
      <c r="AM375" s="12"/>
      <c r="AN375" s="12"/>
      <c r="AO375" s="12"/>
      <c r="AP375" s="12"/>
      <c r="AQ375" s="12"/>
      <c r="AR375" s="12"/>
      <c r="AS375" s="12"/>
      <c r="AT375" s="15"/>
    </row>
    <row r="376" spans="1:46" s="13" customFormat="1" ht="9.9499999999999993" customHeight="1" x14ac:dyDescent="0.2">
      <c r="A376" s="14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1"/>
      <c r="O376" s="12"/>
      <c r="P376" s="12"/>
      <c r="Q376" s="12"/>
      <c r="R376" s="12"/>
      <c r="S376" s="12"/>
      <c r="T376" s="12"/>
      <c r="U376" s="12"/>
      <c r="V376" s="12"/>
      <c r="W376" s="15"/>
      <c r="X376" s="14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1"/>
      <c r="AL376" s="12"/>
      <c r="AM376" s="12"/>
      <c r="AN376" s="12"/>
      <c r="AO376" s="12"/>
      <c r="AP376" s="12"/>
      <c r="AQ376" s="12"/>
      <c r="AR376" s="12"/>
      <c r="AS376" s="12"/>
      <c r="AT376" s="15"/>
    </row>
    <row r="377" spans="1:46" s="13" customFormat="1" ht="9.9499999999999993" customHeight="1" x14ac:dyDescent="0.2">
      <c r="A377" s="14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1"/>
      <c r="O377" s="12"/>
      <c r="P377" s="12"/>
      <c r="Q377" s="12"/>
      <c r="R377" s="12"/>
      <c r="S377" s="12"/>
      <c r="T377" s="12"/>
      <c r="U377" s="12"/>
      <c r="V377" s="12"/>
      <c r="W377" s="15"/>
      <c r="X377" s="14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1"/>
      <c r="AL377" s="12"/>
      <c r="AM377" s="12"/>
      <c r="AN377" s="12"/>
      <c r="AO377" s="12"/>
      <c r="AP377" s="12"/>
      <c r="AQ377" s="12"/>
      <c r="AR377" s="12"/>
      <c r="AS377" s="12"/>
      <c r="AT377" s="15"/>
    </row>
    <row r="378" spans="1:46" s="13" customFormat="1" ht="6" customHeight="1" x14ac:dyDescent="0.2">
      <c r="A378" s="16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7"/>
      <c r="P378" s="17"/>
      <c r="Q378" s="17"/>
      <c r="R378" s="17"/>
      <c r="S378" s="17"/>
      <c r="T378" s="17"/>
      <c r="U378" s="17"/>
      <c r="V378" s="17"/>
      <c r="W378" s="18"/>
      <c r="X378" s="16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7"/>
      <c r="AM378" s="17"/>
      <c r="AN378" s="17"/>
      <c r="AO378" s="17"/>
      <c r="AP378" s="17"/>
      <c r="AQ378" s="17"/>
      <c r="AR378" s="17"/>
      <c r="AS378" s="17"/>
      <c r="AT378" s="18"/>
    </row>
    <row r="379" spans="1:46" s="12" customFormat="1" ht="6.75" customHeight="1" x14ac:dyDescent="0.2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1"/>
      <c r="X379" s="9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1"/>
    </row>
    <row r="380" spans="1:46" s="13" customFormat="1" ht="12.75" customHeight="1" x14ac:dyDescent="0.2">
      <c r="A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10"/>
      <c r="X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5"/>
    </row>
    <row r="381" spans="1:46" s="13" customFormat="1" ht="12.75" customHeight="1" x14ac:dyDescent="0.2">
      <c r="A381" s="103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10"/>
      <c r="X381" s="106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5"/>
    </row>
    <row r="382" spans="1:46" s="13" customFormat="1" ht="6" customHeight="1" x14ac:dyDescent="0.2">
      <c r="A382" s="103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10"/>
      <c r="X382" s="14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5"/>
    </row>
    <row r="383" spans="1:46" s="13" customFormat="1" ht="9.9499999999999993" customHeight="1" x14ac:dyDescent="0.2">
      <c r="A383" s="14"/>
      <c r="B383" s="108" t="str">
        <f>"ИНН "&amp;INN&amp;", БИК "&amp;BIC&amp;", Р/С "&amp;PersonalAcc</f>
        <v>ИНН 7453197647, БИК 047501001, Р/С 40101810400000010801</v>
      </c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28"/>
      <c r="P383" s="28"/>
      <c r="Q383" s="28"/>
      <c r="R383" s="28"/>
      <c r="S383" s="28"/>
      <c r="T383" s="28"/>
      <c r="U383" s="28"/>
      <c r="V383" s="28"/>
      <c r="W383" s="15"/>
      <c r="X383" s="14"/>
      <c r="Y383" s="107" t="str">
        <f>"ИНН "&amp;INN&amp;", БИК "&amp;BIC&amp;", Р/С "&amp;PersonalAcc</f>
        <v>ИНН 7453197647, БИК 047501001, Р/С 40101810400000010801</v>
      </c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28"/>
      <c r="AM383" s="28"/>
      <c r="AN383" s="28"/>
      <c r="AO383" s="28"/>
      <c r="AP383" s="28"/>
      <c r="AQ383" s="28"/>
      <c r="AR383" s="28"/>
      <c r="AS383" s="28"/>
      <c r="AT383" s="15"/>
    </row>
    <row r="384" spans="1:46" s="13" customFormat="1" ht="9.9499999999999993" customHeight="1" x14ac:dyDescent="0.2">
      <c r="A384" s="14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28"/>
      <c r="P384" s="28"/>
      <c r="Q384" s="28"/>
      <c r="R384" s="28"/>
      <c r="S384" s="28"/>
      <c r="T384" s="28"/>
      <c r="U384" s="28"/>
      <c r="V384" s="28"/>
      <c r="W384" s="15"/>
      <c r="X384" s="14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28"/>
      <c r="AM384" s="28"/>
      <c r="AN384" s="28"/>
      <c r="AO384" s="28"/>
      <c r="AP384" s="28"/>
      <c r="AQ384" s="28"/>
      <c r="AR384" s="28"/>
      <c r="AS384" s="28"/>
      <c r="AT384" s="15"/>
    </row>
    <row r="385" spans="1:46" s="13" customFormat="1" ht="6" customHeight="1" x14ac:dyDescent="0.2">
      <c r="A385" s="14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2"/>
      <c r="P385" s="12"/>
      <c r="Q385" s="12"/>
      <c r="R385" s="12"/>
      <c r="S385" s="12"/>
      <c r="T385" s="12"/>
      <c r="U385" s="12"/>
      <c r="V385" s="12"/>
      <c r="W385" s="15"/>
      <c r="X385" s="14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2"/>
      <c r="AM385" s="12"/>
      <c r="AN385" s="12"/>
      <c r="AO385" s="12"/>
      <c r="AP385" s="12"/>
      <c r="AQ385" s="12"/>
      <c r="AR385" s="12"/>
      <c r="AS385" s="12"/>
      <c r="AT385" s="15"/>
    </row>
    <row r="386" spans="1:46" s="13" customFormat="1" ht="8.1" customHeight="1" x14ac:dyDescent="0.2">
      <c r="A386" s="14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2"/>
      <c r="P386" s="12"/>
      <c r="Q386" s="12"/>
      <c r="R386" s="12"/>
      <c r="S386" s="12"/>
      <c r="T386" s="12"/>
      <c r="U386" s="12"/>
      <c r="V386" s="12"/>
      <c r="W386" s="15"/>
      <c r="X386" s="14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2"/>
      <c r="AM386" s="12"/>
      <c r="AN386" s="12"/>
      <c r="AO386" s="12"/>
      <c r="AP386" s="12"/>
      <c r="AQ386" s="12"/>
      <c r="AR386" s="12"/>
      <c r="AS386" s="12"/>
      <c r="AT386" s="15"/>
    </row>
    <row r="387" spans="1:46" s="13" customFormat="1" ht="8.1" customHeight="1" x14ac:dyDescent="0.2">
      <c r="A387" s="14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2"/>
      <c r="P387" s="12"/>
      <c r="Q387" s="12"/>
      <c r="R387" s="12"/>
      <c r="S387" s="12"/>
      <c r="T387" s="12"/>
      <c r="U387" s="12"/>
      <c r="V387" s="12"/>
      <c r="W387" s="15"/>
      <c r="X387" s="14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2"/>
      <c r="AM387" s="12"/>
      <c r="AN387" s="12"/>
      <c r="AO387" s="12"/>
      <c r="AP387" s="12"/>
      <c r="AQ387" s="12"/>
      <c r="AR387" s="12"/>
      <c r="AS387" s="12"/>
      <c r="AT387" s="15"/>
    </row>
    <row r="388" spans="1:46" s="13" customFormat="1" ht="9.9499999999999993" customHeight="1" x14ac:dyDescent="0.2">
      <c r="A388" s="14"/>
      <c r="B388" s="98" t="s">
        <v>406</v>
      </c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9"/>
      <c r="O388" s="12"/>
      <c r="P388" s="12"/>
      <c r="Q388" s="12"/>
      <c r="R388" s="12"/>
      <c r="S388" s="12"/>
      <c r="T388" s="12"/>
      <c r="U388" s="12"/>
      <c r="V388" s="12"/>
      <c r="W388" s="15"/>
      <c r="X388" s="14"/>
      <c r="Y388" s="98" t="s">
        <v>408</v>
      </c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9"/>
      <c r="AL388" s="12"/>
      <c r="AM388" s="12"/>
      <c r="AN388" s="12"/>
      <c r="AO388" s="12"/>
      <c r="AP388" s="12"/>
      <c r="AQ388" s="12"/>
      <c r="AR388" s="12"/>
      <c r="AS388" s="12"/>
      <c r="AT388" s="15"/>
    </row>
    <row r="389" spans="1:46" s="13" customFormat="1" ht="8.1" customHeight="1" x14ac:dyDescent="0.2">
      <c r="A389" s="14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9"/>
      <c r="O389" s="12"/>
      <c r="P389" s="12"/>
      <c r="Q389" s="12"/>
      <c r="R389" s="12"/>
      <c r="S389" s="12"/>
      <c r="T389" s="12"/>
      <c r="U389" s="12"/>
      <c r="V389" s="12"/>
      <c r="W389" s="15"/>
      <c r="X389" s="14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9"/>
      <c r="AL389" s="12"/>
      <c r="AM389" s="12"/>
      <c r="AN389" s="12"/>
      <c r="AO389" s="12"/>
      <c r="AP389" s="12"/>
      <c r="AQ389" s="12"/>
      <c r="AR389" s="12"/>
      <c r="AS389" s="12"/>
      <c r="AT389" s="15"/>
    </row>
    <row r="390" spans="1:46" s="13" customFormat="1" ht="8.1" customHeight="1" x14ac:dyDescent="0.2">
      <c r="A390" s="14"/>
      <c r="B390" s="98" t="s">
        <v>337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9"/>
      <c r="O390" s="12"/>
      <c r="P390" s="12"/>
      <c r="Q390" s="12"/>
      <c r="R390" s="12"/>
      <c r="S390" s="12"/>
      <c r="T390" s="12"/>
      <c r="U390" s="12"/>
      <c r="V390" s="12"/>
      <c r="W390" s="15"/>
      <c r="X390" s="14"/>
      <c r="Y390" s="98" t="s">
        <v>337</v>
      </c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9"/>
      <c r="AL390" s="12"/>
      <c r="AM390" s="12"/>
      <c r="AN390" s="12"/>
      <c r="AO390" s="12"/>
      <c r="AP390" s="12"/>
      <c r="AQ390" s="12"/>
      <c r="AR390" s="12"/>
      <c r="AS390" s="12"/>
      <c r="AT390" s="15"/>
    </row>
    <row r="391" spans="1:46" s="13" customFormat="1" ht="9.9499999999999993" customHeight="1" x14ac:dyDescent="0.2">
      <c r="A391" s="14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9"/>
      <c r="O391" s="12"/>
      <c r="P391" s="12"/>
      <c r="Q391" s="12"/>
      <c r="R391" s="12"/>
      <c r="S391" s="12"/>
      <c r="T391" s="12"/>
      <c r="U391" s="12"/>
      <c r="V391" s="12"/>
      <c r="W391" s="15"/>
      <c r="X391" s="14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9"/>
      <c r="AL391" s="12"/>
      <c r="AM391" s="12"/>
      <c r="AN391" s="12"/>
      <c r="AO391" s="12"/>
      <c r="AP391" s="12"/>
      <c r="AQ391" s="12"/>
      <c r="AR391" s="12"/>
      <c r="AS391" s="12"/>
      <c r="AT391" s="15"/>
    </row>
    <row r="392" spans="1:46" s="13" customFormat="1" ht="8.1" customHeight="1" x14ac:dyDescent="0.2">
      <c r="A392" s="14"/>
      <c r="B392" s="98" t="s">
        <v>407</v>
      </c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9"/>
      <c r="O392" s="12"/>
      <c r="P392" s="12"/>
      <c r="Q392" s="12"/>
      <c r="R392" s="12"/>
      <c r="S392" s="12"/>
      <c r="T392" s="12"/>
      <c r="U392" s="12"/>
      <c r="V392" s="12"/>
      <c r="W392" s="15"/>
      <c r="X392" s="14"/>
      <c r="Y392" s="98" t="s">
        <v>409</v>
      </c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9"/>
      <c r="AL392" s="12"/>
      <c r="AM392" s="12"/>
      <c r="AN392" s="12"/>
      <c r="AO392" s="12"/>
      <c r="AP392" s="12"/>
      <c r="AQ392" s="12"/>
      <c r="AR392" s="12"/>
      <c r="AS392" s="12"/>
      <c r="AT392" s="15"/>
    </row>
    <row r="393" spans="1:46" s="13" customFormat="1" ht="8.1" customHeight="1" x14ac:dyDescent="0.2">
      <c r="A393" s="14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9"/>
      <c r="O393" s="12"/>
      <c r="P393" s="12"/>
      <c r="Q393" s="12"/>
      <c r="R393" s="12"/>
      <c r="S393" s="12"/>
      <c r="T393" s="12"/>
      <c r="U393" s="12"/>
      <c r="V393" s="12"/>
      <c r="W393" s="15"/>
      <c r="X393" s="14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9"/>
      <c r="AL393" s="12"/>
      <c r="AM393" s="12"/>
      <c r="AN393" s="12"/>
      <c r="AO393" s="12"/>
      <c r="AP393" s="12"/>
      <c r="AQ393" s="12"/>
      <c r="AR393" s="12"/>
      <c r="AS393" s="12"/>
      <c r="AT393" s="15"/>
    </row>
    <row r="394" spans="1:46" s="13" customFormat="1" ht="9.75" customHeight="1" x14ac:dyDescent="0.2">
      <c r="A394" s="14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5"/>
      <c r="X394" s="14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5"/>
    </row>
    <row r="395" spans="1:46" s="13" customFormat="1" ht="8.1" customHeight="1" x14ac:dyDescent="0.2">
      <c r="A395" s="14"/>
      <c r="B395" s="100" t="s">
        <v>287</v>
      </c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1"/>
      <c r="O395" s="12"/>
      <c r="P395" s="12"/>
      <c r="Q395" s="12"/>
      <c r="R395" s="12"/>
      <c r="S395" s="12"/>
      <c r="T395" s="12"/>
      <c r="U395" s="12"/>
      <c r="V395" s="12"/>
      <c r="W395" s="15"/>
      <c r="X395" s="14"/>
      <c r="Y395" s="100" t="s">
        <v>288</v>
      </c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1"/>
      <c r="AL395" s="12"/>
      <c r="AM395" s="12"/>
      <c r="AN395" s="12"/>
      <c r="AO395" s="12"/>
      <c r="AP395" s="12"/>
      <c r="AQ395" s="12"/>
      <c r="AR395" s="12"/>
      <c r="AS395" s="12"/>
      <c r="AT395" s="15"/>
    </row>
    <row r="396" spans="1:46" s="13" customFormat="1" ht="9.9499999999999993" customHeight="1" x14ac:dyDescent="0.2">
      <c r="A396" s="14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1"/>
      <c r="O396" s="12"/>
      <c r="P396" s="12"/>
      <c r="Q396" s="12"/>
      <c r="R396" s="12"/>
      <c r="S396" s="12"/>
      <c r="T396" s="12"/>
      <c r="U396" s="12"/>
      <c r="V396" s="12"/>
      <c r="W396" s="15"/>
      <c r="X396" s="14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1"/>
      <c r="AL396" s="12"/>
      <c r="AM396" s="12"/>
      <c r="AN396" s="12"/>
      <c r="AO396" s="12"/>
      <c r="AP396" s="12"/>
      <c r="AQ396" s="12"/>
      <c r="AR396" s="12"/>
      <c r="AS396" s="12"/>
      <c r="AT396" s="15"/>
    </row>
    <row r="397" spans="1:46" s="13" customFormat="1" ht="9.9499999999999993" customHeight="1" x14ac:dyDescent="0.2">
      <c r="A397" s="14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1"/>
      <c r="O397" s="12"/>
      <c r="P397" s="12"/>
      <c r="Q397" s="12"/>
      <c r="R397" s="12"/>
      <c r="S397" s="12"/>
      <c r="T397" s="12"/>
      <c r="U397" s="12"/>
      <c r="V397" s="12"/>
      <c r="W397" s="15"/>
      <c r="X397" s="14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1"/>
      <c r="AL397" s="12"/>
      <c r="AM397" s="12"/>
      <c r="AN397" s="12"/>
      <c r="AO397" s="12"/>
      <c r="AP397" s="12"/>
      <c r="AQ397" s="12"/>
      <c r="AR397" s="12"/>
      <c r="AS397" s="12"/>
      <c r="AT397" s="15"/>
    </row>
    <row r="398" spans="1:46" s="13" customFormat="1" ht="9.9499999999999993" customHeight="1" x14ac:dyDescent="0.2">
      <c r="A398" s="14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1"/>
      <c r="O398" s="12"/>
      <c r="P398" s="12"/>
      <c r="Q398" s="12"/>
      <c r="R398" s="12"/>
      <c r="S398" s="12"/>
      <c r="T398" s="12"/>
      <c r="U398" s="12"/>
      <c r="V398" s="12"/>
      <c r="W398" s="15"/>
      <c r="X398" s="14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1"/>
      <c r="AL398" s="12"/>
      <c r="AM398" s="12"/>
      <c r="AN398" s="12"/>
      <c r="AO398" s="12"/>
      <c r="AP398" s="12"/>
      <c r="AQ398" s="12"/>
      <c r="AR398" s="12"/>
      <c r="AS398" s="12"/>
      <c r="AT398" s="15"/>
    </row>
    <row r="399" spans="1:46" s="13" customFormat="1" ht="6" customHeight="1" x14ac:dyDescent="0.2">
      <c r="A399" s="16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7"/>
      <c r="P399" s="17"/>
      <c r="Q399" s="17"/>
      <c r="R399" s="17"/>
      <c r="S399" s="17"/>
      <c r="T399" s="17"/>
      <c r="U399" s="17"/>
      <c r="V399" s="17"/>
      <c r="W399" s="18"/>
      <c r="X399" s="16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7"/>
      <c r="AM399" s="17"/>
      <c r="AN399" s="17"/>
      <c r="AO399" s="17"/>
      <c r="AP399" s="17"/>
      <c r="AQ399" s="17"/>
      <c r="AR399" s="17"/>
      <c r="AS399" s="17"/>
      <c r="AT399" s="18"/>
    </row>
    <row r="400" spans="1:46" s="12" customFormat="1" ht="6.75" customHeight="1" x14ac:dyDescent="0.2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1"/>
      <c r="X400" s="9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1"/>
    </row>
    <row r="401" spans="1:46" s="13" customFormat="1" ht="12.75" customHeight="1" x14ac:dyDescent="0.2">
      <c r="A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5"/>
      <c r="X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5"/>
    </row>
    <row r="402" spans="1:46" s="13" customFormat="1" ht="12.75" customHeight="1" x14ac:dyDescent="0.2">
      <c r="A402" s="106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5"/>
      <c r="X402" s="106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5"/>
    </row>
    <row r="403" spans="1:46" s="13" customFormat="1" ht="6" customHeight="1" x14ac:dyDescent="0.2">
      <c r="A403" s="14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5"/>
      <c r="X403" s="14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5"/>
    </row>
    <row r="404" spans="1:46" s="13" customFormat="1" ht="9.9499999999999993" customHeight="1" x14ac:dyDescent="0.2">
      <c r="A404" s="14"/>
      <c r="B404" s="107" t="str">
        <f>"ИНН "&amp;INN&amp;", БИК "&amp;BIC&amp;", Р/С "&amp;PersonalAcc</f>
        <v>ИНН 7453197647, БИК 047501001, Р/С 40101810400000010801</v>
      </c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28"/>
      <c r="P404" s="28"/>
      <c r="Q404" s="28"/>
      <c r="R404" s="28"/>
      <c r="S404" s="28"/>
      <c r="T404" s="28"/>
      <c r="U404" s="28"/>
      <c r="V404" s="28"/>
      <c r="W404" s="15"/>
      <c r="X404" s="14"/>
      <c r="Y404" s="107" t="str">
        <f>"ИНН "&amp;INN&amp;", БИК "&amp;BIC&amp;", Р/С "&amp;PersonalAcc</f>
        <v>ИНН 7453197647, БИК 047501001, Р/С 40101810400000010801</v>
      </c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28"/>
      <c r="AM404" s="28"/>
      <c r="AN404" s="28"/>
      <c r="AO404" s="28"/>
      <c r="AP404" s="28"/>
      <c r="AQ404" s="28"/>
      <c r="AR404" s="28"/>
      <c r="AS404" s="28"/>
      <c r="AT404" s="15"/>
    </row>
    <row r="405" spans="1:46" s="13" customFormat="1" ht="9.9499999999999993" customHeight="1" x14ac:dyDescent="0.2">
      <c r="A405" s="14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28"/>
      <c r="P405" s="28"/>
      <c r="Q405" s="28"/>
      <c r="R405" s="28"/>
      <c r="S405" s="28"/>
      <c r="T405" s="28"/>
      <c r="U405" s="28"/>
      <c r="V405" s="28"/>
      <c r="W405" s="15"/>
      <c r="X405" s="14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28"/>
      <c r="AM405" s="28"/>
      <c r="AN405" s="28"/>
      <c r="AO405" s="28"/>
      <c r="AP405" s="28"/>
      <c r="AQ405" s="28"/>
      <c r="AR405" s="28"/>
      <c r="AS405" s="28"/>
      <c r="AT405" s="15"/>
    </row>
    <row r="406" spans="1:46" s="13" customFormat="1" ht="6" customHeight="1" x14ac:dyDescent="0.2">
      <c r="A406" s="14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2"/>
      <c r="P406" s="12"/>
      <c r="Q406" s="12"/>
      <c r="R406" s="12"/>
      <c r="S406" s="12"/>
      <c r="T406" s="12"/>
      <c r="U406" s="12"/>
      <c r="V406" s="12"/>
      <c r="W406" s="15"/>
      <c r="X406" s="14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2"/>
      <c r="AM406" s="12"/>
      <c r="AN406" s="12"/>
      <c r="AO406" s="12"/>
      <c r="AP406" s="12"/>
      <c r="AQ406" s="12"/>
      <c r="AR406" s="12"/>
      <c r="AS406" s="12"/>
      <c r="AT406" s="15"/>
    </row>
    <row r="407" spans="1:46" s="13" customFormat="1" ht="8.1" customHeight="1" x14ac:dyDescent="0.2">
      <c r="A407" s="14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2"/>
      <c r="P407" s="12"/>
      <c r="Q407" s="12"/>
      <c r="R407" s="12"/>
      <c r="S407" s="12"/>
      <c r="T407" s="12"/>
      <c r="U407" s="12"/>
      <c r="V407" s="12"/>
      <c r="W407" s="15"/>
      <c r="X407" s="14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2"/>
      <c r="AM407" s="12"/>
      <c r="AN407" s="12"/>
      <c r="AO407" s="12"/>
      <c r="AP407" s="12"/>
      <c r="AQ407" s="12"/>
      <c r="AR407" s="12"/>
      <c r="AS407" s="12"/>
      <c r="AT407" s="15"/>
    </row>
    <row r="408" spans="1:46" s="13" customFormat="1" ht="8.1" customHeight="1" x14ac:dyDescent="0.2">
      <c r="A408" s="14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2"/>
      <c r="P408" s="12"/>
      <c r="Q408" s="12"/>
      <c r="R408" s="12"/>
      <c r="S408" s="12"/>
      <c r="T408" s="12"/>
      <c r="U408" s="12"/>
      <c r="V408" s="12"/>
      <c r="W408" s="15"/>
      <c r="X408" s="14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2"/>
      <c r="AM408" s="12"/>
      <c r="AN408" s="12"/>
      <c r="AO408" s="12"/>
      <c r="AP408" s="12"/>
      <c r="AQ408" s="12"/>
      <c r="AR408" s="12"/>
      <c r="AS408" s="12"/>
      <c r="AT408" s="15"/>
    </row>
    <row r="409" spans="1:46" s="13" customFormat="1" ht="9.9499999999999993" customHeight="1" x14ac:dyDescent="0.2">
      <c r="A409" s="14"/>
      <c r="B409" s="98" t="s">
        <v>410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9"/>
      <c r="O409" s="12"/>
      <c r="P409" s="12"/>
      <c r="Q409" s="12"/>
      <c r="R409" s="12"/>
      <c r="S409" s="12"/>
      <c r="T409" s="12"/>
      <c r="U409" s="12"/>
      <c r="V409" s="12"/>
      <c r="W409" s="15"/>
      <c r="X409" s="14"/>
      <c r="Y409" s="98" t="s">
        <v>412</v>
      </c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9"/>
      <c r="AL409" s="12"/>
      <c r="AM409" s="12"/>
      <c r="AN409" s="12"/>
      <c r="AO409" s="12"/>
      <c r="AP409" s="12"/>
      <c r="AQ409" s="12"/>
      <c r="AR409" s="12"/>
      <c r="AS409" s="12"/>
      <c r="AT409" s="15"/>
    </row>
    <row r="410" spans="1:46" s="13" customFormat="1" ht="8.1" customHeight="1" x14ac:dyDescent="0.2">
      <c r="A410" s="14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9"/>
      <c r="O410" s="12"/>
      <c r="P410" s="12"/>
      <c r="Q410" s="12"/>
      <c r="R410" s="12"/>
      <c r="S410" s="12"/>
      <c r="T410" s="12"/>
      <c r="U410" s="12"/>
      <c r="V410" s="12"/>
      <c r="W410" s="15"/>
      <c r="X410" s="14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9"/>
      <c r="AL410" s="12"/>
      <c r="AM410" s="12"/>
      <c r="AN410" s="12"/>
      <c r="AO410" s="12"/>
      <c r="AP410" s="12"/>
      <c r="AQ410" s="12"/>
      <c r="AR410" s="12"/>
      <c r="AS410" s="12"/>
      <c r="AT410" s="15"/>
    </row>
    <row r="411" spans="1:46" s="13" customFormat="1" ht="8.1" customHeight="1" x14ac:dyDescent="0.2">
      <c r="A411" s="14"/>
      <c r="B411" s="98" t="s">
        <v>337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9"/>
      <c r="O411" s="12"/>
      <c r="P411" s="12"/>
      <c r="Q411" s="12"/>
      <c r="R411" s="12"/>
      <c r="S411" s="12"/>
      <c r="T411" s="12"/>
      <c r="U411" s="12"/>
      <c r="V411" s="12"/>
      <c r="W411" s="15"/>
      <c r="X411" s="14"/>
      <c r="Y411" s="98" t="s">
        <v>337</v>
      </c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9"/>
      <c r="AL411" s="12"/>
      <c r="AM411" s="12"/>
      <c r="AN411" s="12"/>
      <c r="AO411" s="12"/>
      <c r="AP411" s="12"/>
      <c r="AQ411" s="12"/>
      <c r="AR411" s="12"/>
      <c r="AS411" s="12"/>
      <c r="AT411" s="15"/>
    </row>
    <row r="412" spans="1:46" s="13" customFormat="1" ht="9.9499999999999993" customHeight="1" x14ac:dyDescent="0.2">
      <c r="A412" s="14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9"/>
      <c r="O412" s="12"/>
      <c r="P412" s="12"/>
      <c r="Q412" s="12"/>
      <c r="R412" s="12"/>
      <c r="S412" s="12"/>
      <c r="T412" s="12"/>
      <c r="U412" s="12"/>
      <c r="V412" s="12"/>
      <c r="W412" s="15"/>
      <c r="X412" s="14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9"/>
      <c r="AL412" s="12"/>
      <c r="AM412" s="12"/>
      <c r="AN412" s="12"/>
      <c r="AO412" s="12"/>
      <c r="AP412" s="12"/>
      <c r="AQ412" s="12"/>
      <c r="AR412" s="12"/>
      <c r="AS412" s="12"/>
      <c r="AT412" s="15"/>
    </row>
    <row r="413" spans="1:46" s="13" customFormat="1" ht="8.1" customHeight="1" x14ac:dyDescent="0.2">
      <c r="A413" s="14"/>
      <c r="B413" s="98" t="s">
        <v>411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9"/>
      <c r="O413" s="12"/>
      <c r="P413" s="12"/>
      <c r="Q413" s="12"/>
      <c r="R413" s="12"/>
      <c r="S413" s="12"/>
      <c r="T413" s="12"/>
      <c r="U413" s="12"/>
      <c r="V413" s="12"/>
      <c r="W413" s="15"/>
      <c r="X413" s="14"/>
      <c r="Y413" s="98" t="s">
        <v>344</v>
      </c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9"/>
      <c r="AL413" s="12"/>
      <c r="AM413" s="12"/>
      <c r="AN413" s="12"/>
      <c r="AO413" s="12"/>
      <c r="AP413" s="12"/>
      <c r="AQ413" s="12"/>
      <c r="AR413" s="12"/>
      <c r="AS413" s="12"/>
      <c r="AT413" s="15"/>
    </row>
    <row r="414" spans="1:46" s="13" customFormat="1" ht="8.1" customHeight="1" x14ac:dyDescent="0.2">
      <c r="A414" s="14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9"/>
      <c r="O414" s="12"/>
      <c r="P414" s="12"/>
      <c r="Q414" s="12"/>
      <c r="R414" s="12"/>
      <c r="S414" s="12"/>
      <c r="T414" s="12"/>
      <c r="U414" s="12"/>
      <c r="V414" s="12"/>
      <c r="W414" s="15"/>
      <c r="X414" s="14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9"/>
      <c r="AL414" s="12"/>
      <c r="AM414" s="12"/>
      <c r="AN414" s="12"/>
      <c r="AO414" s="12"/>
      <c r="AP414" s="12"/>
      <c r="AQ414" s="12"/>
      <c r="AR414" s="12"/>
      <c r="AS414" s="12"/>
      <c r="AT414" s="15"/>
    </row>
    <row r="415" spans="1:46" s="13" customFormat="1" ht="9.9499999999999993" customHeight="1" x14ac:dyDescent="0.2">
      <c r="A415" s="14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5"/>
      <c r="X415" s="14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5"/>
    </row>
    <row r="416" spans="1:46" s="13" customFormat="1" ht="8.1" customHeight="1" x14ac:dyDescent="0.2">
      <c r="A416" s="14"/>
      <c r="B416" s="100" t="s">
        <v>289</v>
      </c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1"/>
      <c r="O416" s="12"/>
      <c r="P416" s="12"/>
      <c r="Q416" s="12"/>
      <c r="R416" s="12"/>
      <c r="S416" s="12"/>
      <c r="T416" s="12"/>
      <c r="U416" s="12"/>
      <c r="V416" s="12"/>
      <c r="W416" s="15"/>
      <c r="X416" s="14"/>
      <c r="Y416" s="100" t="s">
        <v>290</v>
      </c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1"/>
      <c r="AL416" s="12"/>
      <c r="AM416" s="12"/>
      <c r="AN416" s="12"/>
      <c r="AO416" s="12"/>
      <c r="AP416" s="12"/>
      <c r="AQ416" s="12"/>
      <c r="AR416" s="12"/>
      <c r="AS416" s="12"/>
      <c r="AT416" s="15"/>
    </row>
    <row r="417" spans="1:46" s="13" customFormat="1" ht="9.9499999999999993" customHeight="1" x14ac:dyDescent="0.2">
      <c r="A417" s="14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1"/>
      <c r="O417" s="12"/>
      <c r="P417" s="12"/>
      <c r="Q417" s="12"/>
      <c r="R417" s="12"/>
      <c r="S417" s="12"/>
      <c r="T417" s="12"/>
      <c r="U417" s="12"/>
      <c r="V417" s="12"/>
      <c r="W417" s="15"/>
      <c r="X417" s="14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1"/>
      <c r="AL417" s="12"/>
      <c r="AM417" s="12"/>
      <c r="AN417" s="12"/>
      <c r="AO417" s="12"/>
      <c r="AP417" s="12"/>
      <c r="AQ417" s="12"/>
      <c r="AR417" s="12"/>
      <c r="AS417" s="12"/>
      <c r="AT417" s="15"/>
    </row>
    <row r="418" spans="1:46" s="13" customFormat="1" ht="9.9499999999999993" customHeight="1" x14ac:dyDescent="0.2">
      <c r="A418" s="14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1"/>
      <c r="O418" s="12"/>
      <c r="P418" s="12"/>
      <c r="Q418" s="12"/>
      <c r="R418" s="12"/>
      <c r="S418" s="12"/>
      <c r="T418" s="12"/>
      <c r="U418" s="12"/>
      <c r="V418" s="12"/>
      <c r="W418" s="15"/>
      <c r="X418" s="14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1"/>
      <c r="AL418" s="12"/>
      <c r="AM418" s="12"/>
      <c r="AN418" s="12"/>
      <c r="AO418" s="12"/>
      <c r="AP418" s="12"/>
      <c r="AQ418" s="12"/>
      <c r="AR418" s="12"/>
      <c r="AS418" s="12"/>
      <c r="AT418" s="15"/>
    </row>
    <row r="419" spans="1:46" s="13" customFormat="1" ht="9.9499999999999993" customHeight="1" x14ac:dyDescent="0.2">
      <c r="A419" s="14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1"/>
      <c r="O419" s="12"/>
      <c r="P419" s="12"/>
      <c r="Q419" s="12"/>
      <c r="R419" s="12"/>
      <c r="S419" s="12"/>
      <c r="T419" s="12"/>
      <c r="U419" s="12"/>
      <c r="V419" s="12"/>
      <c r="W419" s="15"/>
      <c r="X419" s="14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1"/>
      <c r="AL419" s="12"/>
      <c r="AM419" s="12"/>
      <c r="AN419" s="12"/>
      <c r="AO419" s="12"/>
      <c r="AP419" s="12"/>
      <c r="AQ419" s="12"/>
      <c r="AR419" s="12"/>
      <c r="AS419" s="12"/>
      <c r="AT419" s="15"/>
    </row>
    <row r="420" spans="1:46" s="13" customFormat="1" ht="6" customHeight="1" x14ac:dyDescent="0.2">
      <c r="A420" s="16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7"/>
      <c r="P420" s="17"/>
      <c r="Q420" s="17"/>
      <c r="R420" s="17"/>
      <c r="S420" s="17"/>
      <c r="T420" s="17"/>
      <c r="U420" s="17"/>
      <c r="V420" s="17"/>
      <c r="W420" s="18"/>
      <c r="X420" s="16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7"/>
      <c r="AM420" s="17"/>
      <c r="AN420" s="17"/>
      <c r="AO420" s="17"/>
      <c r="AP420" s="17"/>
      <c r="AQ420" s="17"/>
      <c r="AR420" s="17"/>
      <c r="AS420" s="17"/>
      <c r="AT420" s="18"/>
    </row>
    <row r="421" spans="1:46" s="13" customFormat="1" ht="9.9499999999999993" customHeight="1" x14ac:dyDescent="0.2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1"/>
      <c r="X421" s="9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1"/>
    </row>
    <row r="422" spans="1:46" s="13" customFormat="1" ht="12.75" customHeight="1" x14ac:dyDescent="0.2">
      <c r="A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5"/>
      <c r="X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5"/>
    </row>
    <row r="423" spans="1:46" s="13" customFormat="1" ht="12.75" customHeight="1" x14ac:dyDescent="0.2">
      <c r="A423" s="106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5"/>
      <c r="X423" s="106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5"/>
    </row>
    <row r="424" spans="1:46" s="13" customFormat="1" ht="6" customHeight="1" x14ac:dyDescent="0.2">
      <c r="A424" s="14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5"/>
      <c r="X424" s="14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5"/>
    </row>
    <row r="425" spans="1:46" s="13" customFormat="1" ht="9.9499999999999993" customHeight="1" x14ac:dyDescent="0.2">
      <c r="A425" s="14"/>
      <c r="B425" s="107" t="str">
        <f>"ИНН "&amp;INN&amp;", БИК "&amp;BIC&amp;", Р/С "&amp;PersonalAcc</f>
        <v>ИНН 7453197647, БИК 047501001, Р/С 40101810400000010801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28"/>
      <c r="P425" s="28"/>
      <c r="Q425" s="28"/>
      <c r="R425" s="28"/>
      <c r="S425" s="28"/>
      <c r="T425" s="28"/>
      <c r="U425" s="28"/>
      <c r="V425" s="28"/>
      <c r="W425" s="15"/>
      <c r="X425" s="14"/>
      <c r="Y425" s="107" t="str">
        <f>"ИНН "&amp;INN&amp;", БИК "&amp;BIC&amp;", Р/С "&amp;PersonalAcc</f>
        <v>ИНН 7453197647, БИК 047501001, Р/С 40101810400000010801</v>
      </c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28"/>
      <c r="AM425" s="28"/>
      <c r="AN425" s="28"/>
      <c r="AO425" s="28"/>
      <c r="AP425" s="28"/>
      <c r="AQ425" s="28"/>
      <c r="AR425" s="28"/>
      <c r="AS425" s="28"/>
      <c r="AT425" s="15"/>
    </row>
    <row r="426" spans="1:46" s="13" customFormat="1" ht="9.9499999999999993" customHeight="1" x14ac:dyDescent="0.2">
      <c r="A426" s="14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28"/>
      <c r="P426" s="28"/>
      <c r="Q426" s="28"/>
      <c r="R426" s="28"/>
      <c r="S426" s="28"/>
      <c r="T426" s="28"/>
      <c r="U426" s="28"/>
      <c r="V426" s="28"/>
      <c r="W426" s="15"/>
      <c r="X426" s="14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28"/>
      <c r="AM426" s="28"/>
      <c r="AN426" s="28"/>
      <c r="AO426" s="28"/>
      <c r="AP426" s="28"/>
      <c r="AQ426" s="28"/>
      <c r="AR426" s="28"/>
      <c r="AS426" s="28"/>
      <c r="AT426" s="15"/>
    </row>
    <row r="427" spans="1:46" s="13" customFormat="1" ht="6" customHeight="1" x14ac:dyDescent="0.2">
      <c r="A427" s="14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2"/>
      <c r="P427" s="12"/>
      <c r="Q427" s="12"/>
      <c r="R427" s="12"/>
      <c r="S427" s="12"/>
      <c r="T427" s="12"/>
      <c r="U427" s="12"/>
      <c r="V427" s="12"/>
      <c r="W427" s="15"/>
      <c r="X427" s="14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2"/>
      <c r="AM427" s="12"/>
      <c r="AN427" s="12"/>
      <c r="AO427" s="12"/>
      <c r="AP427" s="12"/>
      <c r="AQ427" s="12"/>
      <c r="AR427" s="12"/>
      <c r="AS427" s="12"/>
      <c r="AT427" s="15"/>
    </row>
    <row r="428" spans="1:46" s="13" customFormat="1" ht="8.1" customHeight="1" x14ac:dyDescent="0.2">
      <c r="A428" s="14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2"/>
      <c r="P428" s="12"/>
      <c r="Q428" s="12"/>
      <c r="R428" s="12"/>
      <c r="S428" s="12"/>
      <c r="T428" s="12"/>
      <c r="U428" s="12"/>
      <c r="V428" s="12"/>
      <c r="W428" s="15"/>
      <c r="X428" s="14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2"/>
      <c r="AM428" s="12"/>
      <c r="AN428" s="12"/>
      <c r="AO428" s="12"/>
      <c r="AP428" s="12"/>
      <c r="AQ428" s="12"/>
      <c r="AR428" s="12"/>
      <c r="AS428" s="12"/>
      <c r="AT428" s="15"/>
    </row>
    <row r="429" spans="1:46" s="13" customFormat="1" ht="8.1" customHeight="1" x14ac:dyDescent="0.2">
      <c r="A429" s="14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2"/>
      <c r="P429" s="12"/>
      <c r="Q429" s="12"/>
      <c r="R429" s="12"/>
      <c r="S429" s="12"/>
      <c r="T429" s="12"/>
      <c r="U429" s="12"/>
      <c r="V429" s="12"/>
      <c r="W429" s="15"/>
      <c r="X429" s="14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2"/>
      <c r="AM429" s="12"/>
      <c r="AN429" s="12"/>
      <c r="AO429" s="12"/>
      <c r="AP429" s="12"/>
      <c r="AQ429" s="12"/>
      <c r="AR429" s="12"/>
      <c r="AS429" s="12"/>
      <c r="AT429" s="15"/>
    </row>
    <row r="430" spans="1:46" s="13" customFormat="1" ht="9.9499999999999993" customHeight="1" x14ac:dyDescent="0.2">
      <c r="A430" s="14"/>
      <c r="B430" s="98" t="s">
        <v>413</v>
      </c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9"/>
      <c r="O430" s="12"/>
      <c r="P430" s="12"/>
      <c r="Q430" s="12"/>
      <c r="R430" s="12"/>
      <c r="S430" s="12"/>
      <c r="T430" s="12"/>
      <c r="U430" s="12"/>
      <c r="V430" s="12"/>
      <c r="W430" s="15"/>
      <c r="X430" s="14"/>
      <c r="Y430" s="98" t="s">
        <v>415</v>
      </c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9"/>
      <c r="AL430" s="12"/>
      <c r="AM430" s="12"/>
      <c r="AN430" s="12"/>
      <c r="AO430" s="12"/>
      <c r="AP430" s="12"/>
      <c r="AQ430" s="12"/>
      <c r="AR430" s="12"/>
      <c r="AS430" s="12"/>
      <c r="AT430" s="15"/>
    </row>
    <row r="431" spans="1:46" s="13" customFormat="1" ht="8.1" customHeight="1" x14ac:dyDescent="0.2">
      <c r="A431" s="14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9"/>
      <c r="O431" s="12"/>
      <c r="P431" s="12"/>
      <c r="Q431" s="12"/>
      <c r="R431" s="12"/>
      <c r="S431" s="12"/>
      <c r="T431" s="12"/>
      <c r="U431" s="12"/>
      <c r="V431" s="12"/>
      <c r="W431" s="15"/>
      <c r="X431" s="14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9"/>
      <c r="AL431" s="12"/>
      <c r="AM431" s="12"/>
      <c r="AN431" s="12"/>
      <c r="AO431" s="12"/>
      <c r="AP431" s="12"/>
      <c r="AQ431" s="12"/>
      <c r="AR431" s="12"/>
      <c r="AS431" s="12"/>
      <c r="AT431" s="15"/>
    </row>
    <row r="432" spans="1:46" s="13" customFormat="1" ht="8.1" customHeight="1" x14ac:dyDescent="0.2">
      <c r="A432" s="14"/>
      <c r="B432" s="98" t="s">
        <v>337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9"/>
      <c r="O432" s="12"/>
      <c r="P432" s="12"/>
      <c r="Q432" s="12"/>
      <c r="R432" s="12"/>
      <c r="S432" s="12"/>
      <c r="T432" s="12"/>
      <c r="U432" s="12"/>
      <c r="V432" s="12"/>
      <c r="W432" s="15"/>
      <c r="X432" s="14"/>
      <c r="Y432" s="98" t="s">
        <v>337</v>
      </c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9"/>
      <c r="AL432" s="12"/>
      <c r="AM432" s="12"/>
      <c r="AN432" s="12"/>
      <c r="AO432" s="12"/>
      <c r="AP432" s="12"/>
      <c r="AQ432" s="12"/>
      <c r="AR432" s="12"/>
      <c r="AS432" s="12"/>
      <c r="AT432" s="15"/>
    </row>
    <row r="433" spans="1:46" s="13" customFormat="1" ht="9.9499999999999993" customHeight="1" x14ac:dyDescent="0.2">
      <c r="A433" s="14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9"/>
      <c r="O433" s="12"/>
      <c r="P433" s="12"/>
      <c r="Q433" s="12"/>
      <c r="R433" s="12"/>
      <c r="S433" s="12"/>
      <c r="T433" s="12"/>
      <c r="U433" s="12"/>
      <c r="V433" s="12"/>
      <c r="W433" s="15"/>
      <c r="X433" s="14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9"/>
      <c r="AL433" s="12"/>
      <c r="AM433" s="12"/>
      <c r="AN433" s="12"/>
      <c r="AO433" s="12"/>
      <c r="AP433" s="12"/>
      <c r="AQ433" s="12"/>
      <c r="AR433" s="12"/>
      <c r="AS433" s="12"/>
      <c r="AT433" s="15"/>
    </row>
    <row r="434" spans="1:46" s="13" customFormat="1" ht="8.1" customHeight="1" x14ac:dyDescent="0.2">
      <c r="A434" s="14"/>
      <c r="B434" s="98" t="s">
        <v>414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9"/>
      <c r="O434" s="12"/>
      <c r="P434" s="12"/>
      <c r="Q434" s="12"/>
      <c r="R434" s="12"/>
      <c r="S434" s="12"/>
      <c r="T434" s="12"/>
      <c r="U434" s="12"/>
      <c r="V434" s="12"/>
      <c r="W434" s="15"/>
      <c r="X434" s="14"/>
      <c r="Y434" s="98" t="s">
        <v>416</v>
      </c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9"/>
      <c r="AL434" s="12"/>
      <c r="AM434" s="12"/>
      <c r="AN434" s="12"/>
      <c r="AO434" s="12"/>
      <c r="AP434" s="12"/>
      <c r="AQ434" s="12"/>
      <c r="AR434" s="12"/>
      <c r="AS434" s="12"/>
      <c r="AT434" s="15"/>
    </row>
    <row r="435" spans="1:46" s="13" customFormat="1" ht="8.1" customHeight="1" x14ac:dyDescent="0.2">
      <c r="A435" s="14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9"/>
      <c r="O435" s="12"/>
      <c r="P435" s="12"/>
      <c r="Q435" s="12"/>
      <c r="R435" s="12"/>
      <c r="S435" s="12"/>
      <c r="T435" s="12"/>
      <c r="U435" s="12"/>
      <c r="V435" s="12"/>
      <c r="W435" s="15"/>
      <c r="X435" s="14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9"/>
      <c r="AL435" s="12"/>
      <c r="AM435" s="12"/>
      <c r="AN435" s="12"/>
      <c r="AO435" s="12"/>
      <c r="AP435" s="12"/>
      <c r="AQ435" s="12"/>
      <c r="AR435" s="12"/>
      <c r="AS435" s="12"/>
      <c r="AT435" s="15"/>
    </row>
    <row r="436" spans="1:46" s="13" customFormat="1" ht="9.9499999999999993" customHeight="1" x14ac:dyDescent="0.2">
      <c r="A436" s="14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5"/>
      <c r="X436" s="14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5"/>
    </row>
    <row r="437" spans="1:46" s="13" customFormat="1" ht="8.1" customHeight="1" x14ac:dyDescent="0.2">
      <c r="A437" s="14"/>
      <c r="B437" s="100" t="s">
        <v>291</v>
      </c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1"/>
      <c r="O437" s="12"/>
      <c r="P437" s="12"/>
      <c r="Q437" s="12"/>
      <c r="R437" s="12"/>
      <c r="S437" s="12"/>
      <c r="T437" s="12"/>
      <c r="U437" s="12"/>
      <c r="V437" s="12"/>
      <c r="W437" s="15"/>
      <c r="X437" s="14"/>
      <c r="Y437" s="100" t="s">
        <v>292</v>
      </c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1"/>
      <c r="AL437" s="12"/>
      <c r="AM437" s="12"/>
      <c r="AN437" s="12"/>
      <c r="AO437" s="12"/>
      <c r="AP437" s="12"/>
      <c r="AQ437" s="12"/>
      <c r="AR437" s="12"/>
      <c r="AS437" s="12"/>
      <c r="AT437" s="15"/>
    </row>
    <row r="438" spans="1:46" s="13" customFormat="1" ht="9.9499999999999993" customHeight="1" x14ac:dyDescent="0.2">
      <c r="A438" s="14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1"/>
      <c r="O438" s="12"/>
      <c r="P438" s="12"/>
      <c r="Q438" s="12"/>
      <c r="R438" s="12"/>
      <c r="S438" s="12"/>
      <c r="T438" s="12"/>
      <c r="U438" s="12"/>
      <c r="V438" s="12"/>
      <c r="W438" s="15"/>
      <c r="X438" s="14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1"/>
      <c r="AL438" s="12"/>
      <c r="AM438" s="12"/>
      <c r="AN438" s="12"/>
      <c r="AO438" s="12"/>
      <c r="AP438" s="12"/>
      <c r="AQ438" s="12"/>
      <c r="AR438" s="12"/>
      <c r="AS438" s="12"/>
      <c r="AT438" s="15"/>
    </row>
    <row r="439" spans="1:46" s="13" customFormat="1" ht="9.9499999999999993" customHeight="1" x14ac:dyDescent="0.2">
      <c r="A439" s="14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1"/>
      <c r="O439" s="12"/>
      <c r="P439" s="12"/>
      <c r="Q439" s="12"/>
      <c r="R439" s="12"/>
      <c r="S439" s="12"/>
      <c r="T439" s="12"/>
      <c r="U439" s="12"/>
      <c r="V439" s="12"/>
      <c r="W439" s="15"/>
      <c r="X439" s="14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12"/>
      <c r="AM439" s="12"/>
      <c r="AN439" s="12"/>
      <c r="AO439" s="12"/>
      <c r="AP439" s="12"/>
      <c r="AQ439" s="12"/>
      <c r="AR439" s="12"/>
      <c r="AS439" s="12"/>
      <c r="AT439" s="15"/>
    </row>
    <row r="440" spans="1:46" s="13" customFormat="1" ht="9.9499999999999993" customHeight="1" x14ac:dyDescent="0.2">
      <c r="A440" s="14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1"/>
      <c r="O440" s="12"/>
      <c r="P440" s="12"/>
      <c r="Q440" s="12"/>
      <c r="R440" s="12"/>
      <c r="S440" s="12"/>
      <c r="T440" s="12"/>
      <c r="U440" s="12"/>
      <c r="V440" s="12"/>
      <c r="W440" s="15"/>
      <c r="X440" s="14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1"/>
      <c r="AL440" s="12"/>
      <c r="AM440" s="12"/>
      <c r="AN440" s="12"/>
      <c r="AO440" s="12"/>
      <c r="AP440" s="12"/>
      <c r="AQ440" s="12"/>
      <c r="AR440" s="12"/>
      <c r="AS440" s="12"/>
      <c r="AT440" s="15"/>
    </row>
    <row r="441" spans="1:46" s="13" customFormat="1" ht="6" customHeight="1" x14ac:dyDescent="0.2">
      <c r="A441" s="16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7"/>
      <c r="P441" s="17"/>
      <c r="Q441" s="17"/>
      <c r="R441" s="17"/>
      <c r="S441" s="17"/>
      <c r="T441" s="17"/>
      <c r="U441" s="17"/>
      <c r="V441" s="17"/>
      <c r="W441" s="18"/>
      <c r="X441" s="16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7"/>
      <c r="AM441" s="17"/>
      <c r="AN441" s="17"/>
      <c r="AO441" s="17"/>
      <c r="AP441" s="17"/>
      <c r="AQ441" s="17"/>
      <c r="AR441" s="17"/>
      <c r="AS441" s="17"/>
      <c r="AT441" s="18"/>
    </row>
    <row r="442" spans="1:46" s="12" customFormat="1" ht="6.75" customHeight="1" x14ac:dyDescent="0.2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1"/>
      <c r="X442" s="9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1"/>
    </row>
    <row r="443" spans="1:46" s="13" customFormat="1" ht="12.75" customHeight="1" x14ac:dyDescent="0.2">
      <c r="A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10"/>
      <c r="X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5"/>
    </row>
    <row r="444" spans="1:46" s="13" customFormat="1" ht="12.75" customHeight="1" x14ac:dyDescent="0.2">
      <c r="A444" s="103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10"/>
      <c r="X444" s="106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5"/>
    </row>
    <row r="445" spans="1:46" s="13" customFormat="1" ht="6" customHeight="1" x14ac:dyDescent="0.2">
      <c r="A445" s="103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10"/>
      <c r="X445" s="14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5"/>
    </row>
    <row r="446" spans="1:46" s="13" customFormat="1" ht="9.9499999999999993" customHeight="1" x14ac:dyDescent="0.2">
      <c r="A446" s="14"/>
      <c r="B446" s="108" t="str">
        <f>"ИНН "&amp;INN&amp;", БИК "&amp;BIC&amp;", Р/С "&amp;PersonalAcc</f>
        <v>ИНН 7453197647, БИК 047501001, Р/С 40101810400000010801</v>
      </c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28"/>
      <c r="P446" s="28"/>
      <c r="Q446" s="28"/>
      <c r="R446" s="28"/>
      <c r="S446" s="28"/>
      <c r="T446" s="28"/>
      <c r="U446" s="28"/>
      <c r="V446" s="28"/>
      <c r="W446" s="15"/>
      <c r="X446" s="14"/>
      <c r="Y446" s="107" t="str">
        <f>"ИНН "&amp;INN&amp;", БИК "&amp;BIC&amp;", Р/С "&amp;PersonalAcc</f>
        <v>ИНН 7453197647, БИК 047501001, Р/С 40101810400000010801</v>
      </c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28"/>
      <c r="AM446" s="28"/>
      <c r="AN446" s="28"/>
      <c r="AO446" s="28"/>
      <c r="AP446" s="28"/>
      <c r="AQ446" s="28"/>
      <c r="AR446" s="28"/>
      <c r="AS446" s="28"/>
      <c r="AT446" s="15"/>
    </row>
    <row r="447" spans="1:46" s="13" customFormat="1" ht="9.9499999999999993" customHeight="1" x14ac:dyDescent="0.2">
      <c r="A447" s="14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28"/>
      <c r="P447" s="28"/>
      <c r="Q447" s="28"/>
      <c r="R447" s="28"/>
      <c r="S447" s="28"/>
      <c r="T447" s="28"/>
      <c r="U447" s="28"/>
      <c r="V447" s="28"/>
      <c r="W447" s="15"/>
      <c r="X447" s="14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28"/>
      <c r="AM447" s="28"/>
      <c r="AN447" s="28"/>
      <c r="AO447" s="28"/>
      <c r="AP447" s="28"/>
      <c r="AQ447" s="28"/>
      <c r="AR447" s="28"/>
      <c r="AS447" s="28"/>
      <c r="AT447" s="15"/>
    </row>
    <row r="448" spans="1:46" s="13" customFormat="1" ht="6" customHeight="1" x14ac:dyDescent="0.2">
      <c r="A448" s="14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2"/>
      <c r="P448" s="12"/>
      <c r="Q448" s="12"/>
      <c r="R448" s="12"/>
      <c r="S448" s="12"/>
      <c r="T448" s="12"/>
      <c r="U448" s="12"/>
      <c r="V448" s="12"/>
      <c r="W448" s="15"/>
      <c r="X448" s="14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2"/>
      <c r="AM448" s="12"/>
      <c r="AN448" s="12"/>
      <c r="AO448" s="12"/>
      <c r="AP448" s="12"/>
      <c r="AQ448" s="12"/>
      <c r="AR448" s="12"/>
      <c r="AS448" s="12"/>
      <c r="AT448" s="15"/>
    </row>
    <row r="449" spans="1:46" s="13" customFormat="1" ht="8.1" customHeight="1" x14ac:dyDescent="0.2">
      <c r="A449" s="14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2"/>
      <c r="P449" s="12"/>
      <c r="Q449" s="12"/>
      <c r="R449" s="12"/>
      <c r="S449" s="12"/>
      <c r="T449" s="12"/>
      <c r="U449" s="12"/>
      <c r="V449" s="12"/>
      <c r="W449" s="15"/>
      <c r="X449" s="14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2"/>
      <c r="AM449" s="12"/>
      <c r="AN449" s="12"/>
      <c r="AO449" s="12"/>
      <c r="AP449" s="12"/>
      <c r="AQ449" s="12"/>
      <c r="AR449" s="12"/>
      <c r="AS449" s="12"/>
      <c r="AT449" s="15"/>
    </row>
    <row r="450" spans="1:46" s="13" customFormat="1" ht="8.1" customHeight="1" x14ac:dyDescent="0.2">
      <c r="A450" s="14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2"/>
      <c r="P450" s="12"/>
      <c r="Q450" s="12"/>
      <c r="R450" s="12"/>
      <c r="S450" s="12"/>
      <c r="T450" s="12"/>
      <c r="U450" s="12"/>
      <c r="V450" s="12"/>
      <c r="W450" s="15"/>
      <c r="X450" s="14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2"/>
      <c r="AM450" s="12"/>
      <c r="AN450" s="12"/>
      <c r="AO450" s="12"/>
      <c r="AP450" s="12"/>
      <c r="AQ450" s="12"/>
      <c r="AR450" s="12"/>
      <c r="AS450" s="12"/>
      <c r="AT450" s="15"/>
    </row>
    <row r="451" spans="1:46" s="13" customFormat="1" ht="9.9499999999999993" customHeight="1" x14ac:dyDescent="0.2">
      <c r="A451" s="14"/>
      <c r="B451" s="98" t="s">
        <v>417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9"/>
      <c r="O451" s="12"/>
      <c r="P451" s="12"/>
      <c r="Q451" s="12"/>
      <c r="R451" s="12"/>
      <c r="S451" s="12"/>
      <c r="T451" s="12"/>
      <c r="U451" s="12"/>
      <c r="V451" s="12"/>
      <c r="W451" s="15"/>
      <c r="X451" s="14"/>
      <c r="Y451" s="98" t="s">
        <v>419</v>
      </c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9"/>
      <c r="AL451" s="12"/>
      <c r="AM451" s="12"/>
      <c r="AN451" s="12"/>
      <c r="AO451" s="12"/>
      <c r="AP451" s="12"/>
      <c r="AQ451" s="12"/>
      <c r="AR451" s="12"/>
      <c r="AS451" s="12"/>
      <c r="AT451" s="15"/>
    </row>
    <row r="452" spans="1:46" s="13" customFormat="1" ht="8.1" customHeight="1" x14ac:dyDescent="0.2">
      <c r="A452" s="14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9"/>
      <c r="O452" s="12"/>
      <c r="P452" s="12"/>
      <c r="Q452" s="12"/>
      <c r="R452" s="12"/>
      <c r="S452" s="12"/>
      <c r="T452" s="12"/>
      <c r="U452" s="12"/>
      <c r="V452" s="12"/>
      <c r="W452" s="15"/>
      <c r="X452" s="14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9"/>
      <c r="AL452" s="12"/>
      <c r="AM452" s="12"/>
      <c r="AN452" s="12"/>
      <c r="AO452" s="12"/>
      <c r="AP452" s="12"/>
      <c r="AQ452" s="12"/>
      <c r="AR452" s="12"/>
      <c r="AS452" s="12"/>
      <c r="AT452" s="15"/>
    </row>
    <row r="453" spans="1:46" s="13" customFormat="1" ht="8.1" customHeight="1" x14ac:dyDescent="0.2">
      <c r="A453" s="14"/>
      <c r="B453" s="98" t="s">
        <v>337</v>
      </c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9"/>
      <c r="O453" s="12"/>
      <c r="P453" s="12"/>
      <c r="Q453" s="12"/>
      <c r="R453" s="12"/>
      <c r="S453" s="12"/>
      <c r="T453" s="12"/>
      <c r="U453" s="12"/>
      <c r="V453" s="12"/>
      <c r="W453" s="15"/>
      <c r="X453" s="14"/>
      <c r="Y453" s="98" t="s">
        <v>337</v>
      </c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9"/>
      <c r="AL453" s="12"/>
      <c r="AM453" s="12"/>
      <c r="AN453" s="12"/>
      <c r="AO453" s="12"/>
      <c r="AP453" s="12"/>
      <c r="AQ453" s="12"/>
      <c r="AR453" s="12"/>
      <c r="AS453" s="12"/>
      <c r="AT453" s="15"/>
    </row>
    <row r="454" spans="1:46" s="13" customFormat="1" ht="9.9499999999999993" customHeight="1" x14ac:dyDescent="0.2">
      <c r="A454" s="14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9"/>
      <c r="O454" s="12"/>
      <c r="P454" s="12"/>
      <c r="Q454" s="12"/>
      <c r="R454" s="12"/>
      <c r="S454" s="12"/>
      <c r="T454" s="12"/>
      <c r="U454" s="12"/>
      <c r="V454" s="12"/>
      <c r="W454" s="15"/>
      <c r="X454" s="14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9"/>
      <c r="AL454" s="12"/>
      <c r="AM454" s="12"/>
      <c r="AN454" s="12"/>
      <c r="AO454" s="12"/>
      <c r="AP454" s="12"/>
      <c r="AQ454" s="12"/>
      <c r="AR454" s="12"/>
      <c r="AS454" s="12"/>
      <c r="AT454" s="15"/>
    </row>
    <row r="455" spans="1:46" s="13" customFormat="1" ht="8.1" customHeight="1" x14ac:dyDescent="0.2">
      <c r="A455" s="14"/>
      <c r="B455" s="98" t="s">
        <v>418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9"/>
      <c r="O455" s="12"/>
      <c r="P455" s="12"/>
      <c r="Q455" s="12"/>
      <c r="R455" s="12"/>
      <c r="S455" s="12"/>
      <c r="T455" s="12"/>
      <c r="U455" s="12"/>
      <c r="V455" s="12"/>
      <c r="W455" s="15"/>
      <c r="X455" s="14"/>
      <c r="Y455" s="98" t="s">
        <v>403</v>
      </c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9"/>
      <c r="AL455" s="12"/>
      <c r="AM455" s="12"/>
      <c r="AN455" s="12"/>
      <c r="AO455" s="12"/>
      <c r="AP455" s="12"/>
      <c r="AQ455" s="12"/>
      <c r="AR455" s="12"/>
      <c r="AS455" s="12"/>
      <c r="AT455" s="15"/>
    </row>
    <row r="456" spans="1:46" s="13" customFormat="1" ht="8.1" customHeight="1" x14ac:dyDescent="0.2">
      <c r="A456" s="14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9"/>
      <c r="O456" s="12"/>
      <c r="P456" s="12"/>
      <c r="Q456" s="12"/>
      <c r="R456" s="12"/>
      <c r="S456" s="12"/>
      <c r="T456" s="12"/>
      <c r="U456" s="12"/>
      <c r="V456" s="12"/>
      <c r="W456" s="15"/>
      <c r="X456" s="14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9"/>
      <c r="AL456" s="12"/>
      <c r="AM456" s="12"/>
      <c r="AN456" s="12"/>
      <c r="AO456" s="12"/>
      <c r="AP456" s="12"/>
      <c r="AQ456" s="12"/>
      <c r="AR456" s="12"/>
      <c r="AS456" s="12"/>
      <c r="AT456" s="15"/>
    </row>
    <row r="457" spans="1:46" s="13" customFormat="1" ht="9.75" customHeight="1" x14ac:dyDescent="0.2">
      <c r="A457" s="14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5"/>
      <c r="X457" s="14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5"/>
    </row>
    <row r="458" spans="1:46" s="13" customFormat="1" ht="8.1" customHeight="1" x14ac:dyDescent="0.2">
      <c r="A458" s="14"/>
      <c r="B458" s="100" t="s">
        <v>293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1"/>
      <c r="O458" s="12"/>
      <c r="P458" s="12"/>
      <c r="Q458" s="12"/>
      <c r="R458" s="12"/>
      <c r="S458" s="12"/>
      <c r="T458" s="12"/>
      <c r="U458" s="12"/>
      <c r="V458" s="12"/>
      <c r="W458" s="15"/>
      <c r="X458" s="14"/>
      <c r="Y458" s="100" t="s">
        <v>294</v>
      </c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12"/>
      <c r="AM458" s="12"/>
      <c r="AN458" s="12"/>
      <c r="AO458" s="12"/>
      <c r="AP458" s="12"/>
      <c r="AQ458" s="12"/>
      <c r="AR458" s="12"/>
      <c r="AS458" s="12"/>
      <c r="AT458" s="15"/>
    </row>
    <row r="459" spans="1:46" s="13" customFormat="1" ht="9.9499999999999993" customHeight="1" x14ac:dyDescent="0.2">
      <c r="A459" s="14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1"/>
      <c r="O459" s="12"/>
      <c r="P459" s="12"/>
      <c r="Q459" s="12"/>
      <c r="R459" s="12"/>
      <c r="S459" s="12"/>
      <c r="T459" s="12"/>
      <c r="U459" s="12"/>
      <c r="V459" s="12"/>
      <c r="W459" s="15"/>
      <c r="X459" s="14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12"/>
      <c r="AM459" s="12"/>
      <c r="AN459" s="12"/>
      <c r="AO459" s="12"/>
      <c r="AP459" s="12"/>
      <c r="AQ459" s="12"/>
      <c r="AR459" s="12"/>
      <c r="AS459" s="12"/>
      <c r="AT459" s="15"/>
    </row>
    <row r="460" spans="1:46" s="13" customFormat="1" ht="9.9499999999999993" customHeight="1" x14ac:dyDescent="0.2">
      <c r="A460" s="14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1"/>
      <c r="O460" s="12"/>
      <c r="P460" s="12"/>
      <c r="Q460" s="12"/>
      <c r="R460" s="12"/>
      <c r="S460" s="12"/>
      <c r="T460" s="12"/>
      <c r="U460" s="12"/>
      <c r="V460" s="12"/>
      <c r="W460" s="15"/>
      <c r="X460" s="14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12"/>
      <c r="AM460" s="12"/>
      <c r="AN460" s="12"/>
      <c r="AO460" s="12"/>
      <c r="AP460" s="12"/>
      <c r="AQ460" s="12"/>
      <c r="AR460" s="12"/>
      <c r="AS460" s="12"/>
      <c r="AT460" s="15"/>
    </row>
    <row r="461" spans="1:46" s="13" customFormat="1" ht="9.9499999999999993" customHeight="1" x14ac:dyDescent="0.2">
      <c r="A461" s="14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1"/>
      <c r="O461" s="12"/>
      <c r="P461" s="12"/>
      <c r="Q461" s="12"/>
      <c r="R461" s="12"/>
      <c r="S461" s="12"/>
      <c r="T461" s="12"/>
      <c r="U461" s="12"/>
      <c r="V461" s="12"/>
      <c r="W461" s="15"/>
      <c r="X461" s="14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12"/>
      <c r="AM461" s="12"/>
      <c r="AN461" s="12"/>
      <c r="AO461" s="12"/>
      <c r="AP461" s="12"/>
      <c r="AQ461" s="12"/>
      <c r="AR461" s="12"/>
      <c r="AS461" s="12"/>
      <c r="AT461" s="15"/>
    </row>
    <row r="462" spans="1:46" s="13" customFormat="1" ht="6" customHeight="1" x14ac:dyDescent="0.2">
      <c r="A462" s="16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7"/>
      <c r="P462" s="17"/>
      <c r="Q462" s="17"/>
      <c r="R462" s="17"/>
      <c r="S462" s="17"/>
      <c r="T462" s="17"/>
      <c r="U462" s="17"/>
      <c r="V462" s="17"/>
      <c r="W462" s="18"/>
      <c r="X462" s="16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7"/>
      <c r="AM462" s="17"/>
      <c r="AN462" s="17"/>
      <c r="AO462" s="17"/>
      <c r="AP462" s="17"/>
      <c r="AQ462" s="17"/>
      <c r="AR462" s="17"/>
      <c r="AS462" s="17"/>
      <c r="AT462" s="18"/>
    </row>
    <row r="463" spans="1:46" s="12" customFormat="1" ht="6.75" customHeight="1" x14ac:dyDescent="0.2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1"/>
      <c r="X463" s="9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1"/>
    </row>
    <row r="464" spans="1:46" s="13" customFormat="1" ht="12.75" customHeight="1" x14ac:dyDescent="0.2">
      <c r="A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5"/>
      <c r="X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5"/>
    </row>
    <row r="465" spans="1:46" s="13" customFormat="1" ht="12.75" customHeight="1" x14ac:dyDescent="0.2">
      <c r="A465" s="106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5"/>
      <c r="X465" s="106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5"/>
    </row>
    <row r="466" spans="1:46" s="13" customFormat="1" ht="6" customHeight="1" x14ac:dyDescent="0.2">
      <c r="A466" s="14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5"/>
      <c r="X466" s="14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5"/>
    </row>
    <row r="467" spans="1:46" s="13" customFormat="1" ht="9.9499999999999993" customHeight="1" x14ac:dyDescent="0.2">
      <c r="A467" s="14"/>
      <c r="B467" s="107" t="str">
        <f>"ИНН "&amp;INN&amp;", БИК "&amp;BIC&amp;", Р/С "&amp;PersonalAcc</f>
        <v>ИНН 7453197647, БИК 047501001, Р/С 40101810400000010801</v>
      </c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28"/>
      <c r="P467" s="28"/>
      <c r="Q467" s="28"/>
      <c r="R467" s="28"/>
      <c r="S467" s="28"/>
      <c r="T467" s="28"/>
      <c r="U467" s="28"/>
      <c r="V467" s="28"/>
      <c r="W467" s="15"/>
      <c r="X467" s="14"/>
      <c r="Y467" s="107" t="str">
        <f>"ИНН "&amp;INN&amp;", БИК "&amp;BIC&amp;", Р/С "&amp;PersonalAcc</f>
        <v>ИНН 7453197647, БИК 047501001, Р/С 40101810400000010801</v>
      </c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28"/>
      <c r="AM467" s="28"/>
      <c r="AN467" s="28"/>
      <c r="AO467" s="28"/>
      <c r="AP467" s="28"/>
      <c r="AQ467" s="28"/>
      <c r="AR467" s="28"/>
      <c r="AS467" s="28"/>
      <c r="AT467" s="15"/>
    </row>
    <row r="468" spans="1:46" s="13" customFormat="1" ht="9.9499999999999993" customHeight="1" x14ac:dyDescent="0.2">
      <c r="A468" s="14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28"/>
      <c r="P468" s="28"/>
      <c r="Q468" s="28"/>
      <c r="R468" s="28"/>
      <c r="S468" s="28"/>
      <c r="T468" s="28"/>
      <c r="U468" s="28"/>
      <c r="V468" s="28"/>
      <c r="W468" s="15"/>
      <c r="X468" s="14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28"/>
      <c r="AM468" s="28"/>
      <c r="AN468" s="28"/>
      <c r="AO468" s="28"/>
      <c r="AP468" s="28"/>
      <c r="AQ468" s="28"/>
      <c r="AR468" s="28"/>
      <c r="AS468" s="28"/>
      <c r="AT468" s="15"/>
    </row>
    <row r="469" spans="1:46" s="13" customFormat="1" ht="6" customHeight="1" x14ac:dyDescent="0.2">
      <c r="A469" s="14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2"/>
      <c r="P469" s="12"/>
      <c r="Q469" s="12"/>
      <c r="R469" s="12"/>
      <c r="S469" s="12"/>
      <c r="T469" s="12"/>
      <c r="U469" s="12"/>
      <c r="V469" s="12"/>
      <c r="W469" s="15"/>
      <c r="X469" s="14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2"/>
      <c r="AM469" s="12"/>
      <c r="AN469" s="12"/>
      <c r="AO469" s="12"/>
      <c r="AP469" s="12"/>
      <c r="AQ469" s="12"/>
      <c r="AR469" s="12"/>
      <c r="AS469" s="12"/>
      <c r="AT469" s="15"/>
    </row>
    <row r="470" spans="1:46" s="13" customFormat="1" ht="8.1" customHeight="1" x14ac:dyDescent="0.2">
      <c r="A470" s="14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2"/>
      <c r="P470" s="12"/>
      <c r="Q470" s="12"/>
      <c r="R470" s="12"/>
      <c r="S470" s="12"/>
      <c r="T470" s="12"/>
      <c r="U470" s="12"/>
      <c r="V470" s="12"/>
      <c r="W470" s="15"/>
      <c r="X470" s="14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2"/>
      <c r="AM470" s="12"/>
      <c r="AN470" s="12"/>
      <c r="AO470" s="12"/>
      <c r="AP470" s="12"/>
      <c r="AQ470" s="12"/>
      <c r="AR470" s="12"/>
      <c r="AS470" s="12"/>
      <c r="AT470" s="15"/>
    </row>
    <row r="471" spans="1:46" s="13" customFormat="1" ht="8.1" customHeight="1" x14ac:dyDescent="0.2">
      <c r="A471" s="14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2"/>
      <c r="P471" s="12"/>
      <c r="Q471" s="12"/>
      <c r="R471" s="12"/>
      <c r="S471" s="12"/>
      <c r="T471" s="12"/>
      <c r="U471" s="12"/>
      <c r="V471" s="12"/>
      <c r="W471" s="15"/>
      <c r="X471" s="14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2"/>
      <c r="AM471" s="12"/>
      <c r="AN471" s="12"/>
      <c r="AO471" s="12"/>
      <c r="AP471" s="12"/>
      <c r="AQ471" s="12"/>
      <c r="AR471" s="12"/>
      <c r="AS471" s="12"/>
      <c r="AT471" s="15"/>
    </row>
    <row r="472" spans="1:46" s="13" customFormat="1" ht="9.9499999999999993" customHeight="1" x14ac:dyDescent="0.2">
      <c r="A472" s="14"/>
      <c r="B472" s="98" t="s">
        <v>420</v>
      </c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9"/>
      <c r="O472" s="12"/>
      <c r="P472" s="12"/>
      <c r="Q472" s="12"/>
      <c r="R472" s="12"/>
      <c r="S472" s="12"/>
      <c r="T472" s="12"/>
      <c r="U472" s="12"/>
      <c r="V472" s="12"/>
      <c r="W472" s="15"/>
      <c r="X472" s="14"/>
      <c r="Y472" s="98" t="s">
        <v>422</v>
      </c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9"/>
      <c r="AL472" s="12"/>
      <c r="AM472" s="12"/>
      <c r="AN472" s="12"/>
      <c r="AO472" s="12"/>
      <c r="AP472" s="12"/>
      <c r="AQ472" s="12"/>
      <c r="AR472" s="12"/>
      <c r="AS472" s="12"/>
      <c r="AT472" s="15"/>
    </row>
    <row r="473" spans="1:46" s="13" customFormat="1" ht="8.1" customHeight="1" x14ac:dyDescent="0.2">
      <c r="A473" s="14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9"/>
      <c r="O473" s="12"/>
      <c r="P473" s="12"/>
      <c r="Q473" s="12"/>
      <c r="R473" s="12"/>
      <c r="S473" s="12"/>
      <c r="T473" s="12"/>
      <c r="U473" s="12"/>
      <c r="V473" s="12"/>
      <c r="W473" s="15"/>
      <c r="X473" s="14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9"/>
      <c r="AL473" s="12"/>
      <c r="AM473" s="12"/>
      <c r="AN473" s="12"/>
      <c r="AO473" s="12"/>
      <c r="AP473" s="12"/>
      <c r="AQ473" s="12"/>
      <c r="AR473" s="12"/>
      <c r="AS473" s="12"/>
      <c r="AT473" s="15"/>
    </row>
    <row r="474" spans="1:46" s="13" customFormat="1" ht="8.1" customHeight="1" x14ac:dyDescent="0.2">
      <c r="A474" s="14"/>
      <c r="B474" s="98" t="s">
        <v>337</v>
      </c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9"/>
      <c r="O474" s="12"/>
      <c r="P474" s="12"/>
      <c r="Q474" s="12"/>
      <c r="R474" s="12"/>
      <c r="S474" s="12"/>
      <c r="T474" s="12"/>
      <c r="U474" s="12"/>
      <c r="V474" s="12"/>
      <c r="W474" s="15"/>
      <c r="X474" s="14"/>
      <c r="Y474" s="98" t="s">
        <v>337</v>
      </c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9"/>
      <c r="AL474" s="12"/>
      <c r="AM474" s="12"/>
      <c r="AN474" s="12"/>
      <c r="AO474" s="12"/>
      <c r="AP474" s="12"/>
      <c r="AQ474" s="12"/>
      <c r="AR474" s="12"/>
      <c r="AS474" s="12"/>
      <c r="AT474" s="15"/>
    </row>
    <row r="475" spans="1:46" s="13" customFormat="1" ht="9.9499999999999993" customHeight="1" x14ac:dyDescent="0.2">
      <c r="A475" s="14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9"/>
      <c r="O475" s="12"/>
      <c r="P475" s="12"/>
      <c r="Q475" s="12"/>
      <c r="R475" s="12"/>
      <c r="S475" s="12"/>
      <c r="T475" s="12"/>
      <c r="U475" s="12"/>
      <c r="V475" s="12"/>
      <c r="W475" s="15"/>
      <c r="X475" s="14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9"/>
      <c r="AL475" s="12"/>
      <c r="AM475" s="12"/>
      <c r="AN475" s="12"/>
      <c r="AO475" s="12"/>
      <c r="AP475" s="12"/>
      <c r="AQ475" s="12"/>
      <c r="AR475" s="12"/>
      <c r="AS475" s="12"/>
      <c r="AT475" s="15"/>
    </row>
    <row r="476" spans="1:46" s="13" customFormat="1" ht="8.1" customHeight="1" x14ac:dyDescent="0.2">
      <c r="A476" s="14"/>
      <c r="B476" s="98" t="s">
        <v>421</v>
      </c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9"/>
      <c r="O476" s="12"/>
      <c r="P476" s="12"/>
      <c r="Q476" s="12"/>
      <c r="R476" s="12"/>
      <c r="S476" s="12"/>
      <c r="T476" s="12"/>
      <c r="U476" s="12"/>
      <c r="V476" s="12"/>
      <c r="W476" s="15"/>
      <c r="X476" s="14"/>
      <c r="Y476" s="98" t="s">
        <v>423</v>
      </c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9"/>
      <c r="AL476" s="12"/>
      <c r="AM476" s="12"/>
      <c r="AN476" s="12"/>
      <c r="AO476" s="12"/>
      <c r="AP476" s="12"/>
      <c r="AQ476" s="12"/>
      <c r="AR476" s="12"/>
      <c r="AS476" s="12"/>
      <c r="AT476" s="15"/>
    </row>
    <row r="477" spans="1:46" s="13" customFormat="1" ht="8.1" customHeight="1" x14ac:dyDescent="0.2">
      <c r="A477" s="14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9"/>
      <c r="O477" s="12"/>
      <c r="P477" s="12"/>
      <c r="Q477" s="12"/>
      <c r="R477" s="12"/>
      <c r="S477" s="12"/>
      <c r="T477" s="12"/>
      <c r="U477" s="12"/>
      <c r="V477" s="12"/>
      <c r="W477" s="15"/>
      <c r="X477" s="14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9"/>
      <c r="AL477" s="12"/>
      <c r="AM477" s="12"/>
      <c r="AN477" s="12"/>
      <c r="AO477" s="12"/>
      <c r="AP477" s="12"/>
      <c r="AQ477" s="12"/>
      <c r="AR477" s="12"/>
      <c r="AS477" s="12"/>
      <c r="AT477" s="15"/>
    </row>
    <row r="478" spans="1:46" s="13" customFormat="1" ht="9.9499999999999993" customHeight="1" x14ac:dyDescent="0.2">
      <c r="A478" s="14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5"/>
      <c r="X478" s="14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5"/>
    </row>
    <row r="479" spans="1:46" s="13" customFormat="1" ht="8.1" customHeight="1" x14ac:dyDescent="0.2">
      <c r="A479" s="14"/>
      <c r="B479" s="100" t="s">
        <v>295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1"/>
      <c r="O479" s="12"/>
      <c r="P479" s="12"/>
      <c r="Q479" s="12"/>
      <c r="R479" s="12"/>
      <c r="S479" s="12"/>
      <c r="T479" s="12"/>
      <c r="U479" s="12"/>
      <c r="V479" s="12"/>
      <c r="W479" s="15"/>
      <c r="X479" s="14"/>
      <c r="Y479" s="100" t="s">
        <v>295</v>
      </c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1"/>
      <c r="AL479" s="12"/>
      <c r="AM479" s="12"/>
      <c r="AN479" s="12"/>
      <c r="AO479" s="12"/>
      <c r="AP479" s="12"/>
      <c r="AQ479" s="12"/>
      <c r="AR479" s="12"/>
      <c r="AS479" s="12"/>
      <c r="AT479" s="15"/>
    </row>
    <row r="480" spans="1:46" s="13" customFormat="1" ht="9.9499999999999993" customHeight="1" x14ac:dyDescent="0.2">
      <c r="A480" s="14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1"/>
      <c r="O480" s="12"/>
      <c r="P480" s="12"/>
      <c r="Q480" s="12"/>
      <c r="R480" s="12"/>
      <c r="S480" s="12"/>
      <c r="T480" s="12"/>
      <c r="U480" s="12"/>
      <c r="V480" s="12"/>
      <c r="W480" s="15"/>
      <c r="X480" s="14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1"/>
      <c r="AL480" s="12"/>
      <c r="AM480" s="12"/>
      <c r="AN480" s="12"/>
      <c r="AO480" s="12"/>
      <c r="AP480" s="12"/>
      <c r="AQ480" s="12"/>
      <c r="AR480" s="12"/>
      <c r="AS480" s="12"/>
      <c r="AT480" s="15"/>
    </row>
    <row r="481" spans="1:46" s="13" customFormat="1" ht="9.9499999999999993" customHeight="1" x14ac:dyDescent="0.2">
      <c r="A481" s="14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1"/>
      <c r="O481" s="12"/>
      <c r="P481" s="12"/>
      <c r="Q481" s="12"/>
      <c r="R481" s="12"/>
      <c r="S481" s="12"/>
      <c r="T481" s="12"/>
      <c r="U481" s="12"/>
      <c r="V481" s="12"/>
      <c r="W481" s="15"/>
      <c r="X481" s="14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1"/>
      <c r="AL481" s="12"/>
      <c r="AM481" s="12"/>
      <c r="AN481" s="12"/>
      <c r="AO481" s="12"/>
      <c r="AP481" s="12"/>
      <c r="AQ481" s="12"/>
      <c r="AR481" s="12"/>
      <c r="AS481" s="12"/>
      <c r="AT481" s="15"/>
    </row>
    <row r="482" spans="1:46" s="13" customFormat="1" ht="9.9499999999999993" customHeight="1" x14ac:dyDescent="0.2">
      <c r="A482" s="14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1"/>
      <c r="O482" s="12"/>
      <c r="P482" s="12"/>
      <c r="Q482" s="12"/>
      <c r="R482" s="12"/>
      <c r="S482" s="12"/>
      <c r="T482" s="12"/>
      <c r="U482" s="12"/>
      <c r="V482" s="12"/>
      <c r="W482" s="15"/>
      <c r="X482" s="14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1"/>
      <c r="AL482" s="12"/>
      <c r="AM482" s="12"/>
      <c r="AN482" s="12"/>
      <c r="AO482" s="12"/>
      <c r="AP482" s="12"/>
      <c r="AQ482" s="12"/>
      <c r="AR482" s="12"/>
      <c r="AS482" s="12"/>
      <c r="AT482" s="15"/>
    </row>
    <row r="483" spans="1:46" s="13" customFormat="1" ht="6" customHeight="1" x14ac:dyDescent="0.2">
      <c r="A483" s="16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7"/>
      <c r="P483" s="17"/>
      <c r="Q483" s="17"/>
      <c r="R483" s="17"/>
      <c r="S483" s="17"/>
      <c r="T483" s="17"/>
      <c r="U483" s="17"/>
      <c r="V483" s="17"/>
      <c r="W483" s="18"/>
      <c r="X483" s="16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7"/>
      <c r="AM483" s="17"/>
      <c r="AN483" s="17"/>
      <c r="AO483" s="17"/>
      <c r="AP483" s="17"/>
      <c r="AQ483" s="17"/>
      <c r="AR483" s="17"/>
      <c r="AS483" s="17"/>
      <c r="AT483" s="18"/>
    </row>
    <row r="484" spans="1:46" s="13" customFormat="1" ht="9.9499999999999993" customHeight="1" x14ac:dyDescent="0.2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1"/>
      <c r="X484" s="9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1"/>
    </row>
    <row r="485" spans="1:46" s="13" customFormat="1" ht="12.75" customHeight="1" x14ac:dyDescent="0.2">
      <c r="A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5"/>
      <c r="X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5"/>
    </row>
    <row r="486" spans="1:46" s="13" customFormat="1" ht="12.75" customHeight="1" x14ac:dyDescent="0.2">
      <c r="A486" s="106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5"/>
      <c r="X486" s="106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5"/>
    </row>
    <row r="487" spans="1:46" s="13" customFormat="1" ht="6" customHeight="1" x14ac:dyDescent="0.2">
      <c r="A487" s="14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5"/>
      <c r="X487" s="14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5"/>
    </row>
    <row r="488" spans="1:46" s="13" customFormat="1" ht="9.9499999999999993" customHeight="1" x14ac:dyDescent="0.2">
      <c r="A488" s="14"/>
      <c r="B488" s="107" t="str">
        <f>"ИНН "&amp;INN&amp;", БИК "&amp;BIC&amp;", Р/С "&amp;PersonalAcc</f>
        <v>ИНН 7453197647, БИК 047501001, Р/С 40101810400000010801</v>
      </c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28"/>
      <c r="P488" s="28"/>
      <c r="Q488" s="28"/>
      <c r="R488" s="28"/>
      <c r="S488" s="28"/>
      <c r="T488" s="28"/>
      <c r="U488" s="28"/>
      <c r="V488" s="28"/>
      <c r="W488" s="15"/>
      <c r="X488" s="14"/>
      <c r="Y488" s="107" t="str">
        <f>"ИНН "&amp;INN&amp;", БИК "&amp;BIC&amp;", Р/С "&amp;PersonalAcc</f>
        <v>ИНН 7453197647, БИК 047501001, Р/С 40101810400000010801</v>
      </c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28"/>
      <c r="AM488" s="28"/>
      <c r="AN488" s="28"/>
      <c r="AO488" s="28"/>
      <c r="AP488" s="28"/>
      <c r="AQ488" s="28"/>
      <c r="AR488" s="28"/>
      <c r="AS488" s="28"/>
      <c r="AT488" s="15"/>
    </row>
    <row r="489" spans="1:46" s="13" customFormat="1" ht="9.9499999999999993" customHeight="1" x14ac:dyDescent="0.2">
      <c r="A489" s="14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28"/>
      <c r="P489" s="28"/>
      <c r="Q489" s="28"/>
      <c r="R489" s="28"/>
      <c r="S489" s="28"/>
      <c r="T489" s="28"/>
      <c r="U489" s="28"/>
      <c r="V489" s="28"/>
      <c r="W489" s="15"/>
      <c r="X489" s="14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28"/>
      <c r="AM489" s="28"/>
      <c r="AN489" s="28"/>
      <c r="AO489" s="28"/>
      <c r="AP489" s="28"/>
      <c r="AQ489" s="28"/>
      <c r="AR489" s="28"/>
      <c r="AS489" s="28"/>
      <c r="AT489" s="15"/>
    </row>
    <row r="490" spans="1:46" s="13" customFormat="1" ht="6" customHeight="1" x14ac:dyDescent="0.2">
      <c r="A490" s="14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2"/>
      <c r="P490" s="12"/>
      <c r="Q490" s="12"/>
      <c r="R490" s="12"/>
      <c r="S490" s="12"/>
      <c r="T490" s="12"/>
      <c r="U490" s="12"/>
      <c r="V490" s="12"/>
      <c r="W490" s="15"/>
      <c r="X490" s="14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2"/>
      <c r="AM490" s="12"/>
      <c r="AN490" s="12"/>
      <c r="AO490" s="12"/>
      <c r="AP490" s="12"/>
      <c r="AQ490" s="12"/>
      <c r="AR490" s="12"/>
      <c r="AS490" s="12"/>
      <c r="AT490" s="15"/>
    </row>
    <row r="491" spans="1:46" s="13" customFormat="1" ht="8.1" customHeight="1" x14ac:dyDescent="0.2">
      <c r="A491" s="14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2"/>
      <c r="P491" s="12"/>
      <c r="Q491" s="12"/>
      <c r="R491" s="12"/>
      <c r="S491" s="12"/>
      <c r="T491" s="12"/>
      <c r="U491" s="12"/>
      <c r="V491" s="12"/>
      <c r="W491" s="15"/>
      <c r="X491" s="14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2"/>
      <c r="AM491" s="12"/>
      <c r="AN491" s="12"/>
      <c r="AO491" s="12"/>
      <c r="AP491" s="12"/>
      <c r="AQ491" s="12"/>
      <c r="AR491" s="12"/>
      <c r="AS491" s="12"/>
      <c r="AT491" s="15"/>
    </row>
    <row r="492" spans="1:46" s="13" customFormat="1" ht="8.1" customHeight="1" x14ac:dyDescent="0.2">
      <c r="A492" s="14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2"/>
      <c r="P492" s="12"/>
      <c r="Q492" s="12"/>
      <c r="R492" s="12"/>
      <c r="S492" s="12"/>
      <c r="T492" s="12"/>
      <c r="U492" s="12"/>
      <c r="V492" s="12"/>
      <c r="W492" s="15"/>
      <c r="X492" s="14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2"/>
      <c r="AM492" s="12"/>
      <c r="AN492" s="12"/>
      <c r="AO492" s="12"/>
      <c r="AP492" s="12"/>
      <c r="AQ492" s="12"/>
      <c r="AR492" s="12"/>
      <c r="AS492" s="12"/>
      <c r="AT492" s="15"/>
    </row>
    <row r="493" spans="1:46" s="13" customFormat="1" ht="9.9499999999999993" customHeight="1" x14ac:dyDescent="0.2">
      <c r="A493" s="14"/>
      <c r="B493" s="98" t="s">
        <v>424</v>
      </c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9"/>
      <c r="O493" s="12"/>
      <c r="P493" s="12"/>
      <c r="Q493" s="12"/>
      <c r="R493" s="12"/>
      <c r="S493" s="12"/>
      <c r="T493" s="12"/>
      <c r="U493" s="12"/>
      <c r="V493" s="12"/>
      <c r="W493" s="15"/>
      <c r="X493" s="14"/>
      <c r="Y493" s="98" t="s">
        <v>426</v>
      </c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9"/>
      <c r="AL493" s="12"/>
      <c r="AM493" s="12"/>
      <c r="AN493" s="12"/>
      <c r="AO493" s="12"/>
      <c r="AP493" s="12"/>
      <c r="AQ493" s="12"/>
      <c r="AR493" s="12"/>
      <c r="AS493" s="12"/>
      <c r="AT493" s="15"/>
    </row>
    <row r="494" spans="1:46" s="13" customFormat="1" ht="8.1" customHeight="1" x14ac:dyDescent="0.2">
      <c r="A494" s="14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9"/>
      <c r="O494" s="12"/>
      <c r="P494" s="12"/>
      <c r="Q494" s="12"/>
      <c r="R494" s="12"/>
      <c r="S494" s="12"/>
      <c r="T494" s="12"/>
      <c r="U494" s="12"/>
      <c r="V494" s="12"/>
      <c r="W494" s="15"/>
      <c r="X494" s="14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9"/>
      <c r="AL494" s="12"/>
      <c r="AM494" s="12"/>
      <c r="AN494" s="12"/>
      <c r="AO494" s="12"/>
      <c r="AP494" s="12"/>
      <c r="AQ494" s="12"/>
      <c r="AR494" s="12"/>
      <c r="AS494" s="12"/>
      <c r="AT494" s="15"/>
    </row>
    <row r="495" spans="1:46" s="13" customFormat="1" ht="8.1" customHeight="1" x14ac:dyDescent="0.2">
      <c r="A495" s="14"/>
      <c r="B495" s="98" t="s">
        <v>337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9"/>
      <c r="O495" s="12"/>
      <c r="P495" s="12"/>
      <c r="Q495" s="12"/>
      <c r="R495" s="12"/>
      <c r="S495" s="12"/>
      <c r="T495" s="12"/>
      <c r="U495" s="12"/>
      <c r="V495" s="12"/>
      <c r="W495" s="15"/>
      <c r="X495" s="14"/>
      <c r="Y495" s="98" t="s">
        <v>337</v>
      </c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9"/>
      <c r="AL495" s="12"/>
      <c r="AM495" s="12"/>
      <c r="AN495" s="12"/>
      <c r="AO495" s="12"/>
      <c r="AP495" s="12"/>
      <c r="AQ495" s="12"/>
      <c r="AR495" s="12"/>
      <c r="AS495" s="12"/>
      <c r="AT495" s="15"/>
    </row>
    <row r="496" spans="1:46" s="13" customFormat="1" ht="9.9499999999999993" customHeight="1" x14ac:dyDescent="0.2">
      <c r="A496" s="14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9"/>
      <c r="O496" s="12"/>
      <c r="P496" s="12"/>
      <c r="Q496" s="12"/>
      <c r="R496" s="12"/>
      <c r="S496" s="12"/>
      <c r="T496" s="12"/>
      <c r="U496" s="12"/>
      <c r="V496" s="12"/>
      <c r="W496" s="15"/>
      <c r="X496" s="14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9"/>
      <c r="AL496" s="12"/>
      <c r="AM496" s="12"/>
      <c r="AN496" s="12"/>
      <c r="AO496" s="12"/>
      <c r="AP496" s="12"/>
      <c r="AQ496" s="12"/>
      <c r="AR496" s="12"/>
      <c r="AS496" s="12"/>
      <c r="AT496" s="15"/>
    </row>
    <row r="497" spans="1:46" s="13" customFormat="1" ht="8.1" customHeight="1" x14ac:dyDescent="0.2">
      <c r="A497" s="14"/>
      <c r="B497" s="98" t="s">
        <v>425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9"/>
      <c r="O497" s="12"/>
      <c r="P497" s="12"/>
      <c r="Q497" s="12"/>
      <c r="R497" s="12"/>
      <c r="S497" s="12"/>
      <c r="T497" s="12"/>
      <c r="U497" s="12"/>
      <c r="V497" s="12"/>
      <c r="W497" s="15"/>
      <c r="X497" s="14"/>
      <c r="Y497" s="98" t="s">
        <v>427</v>
      </c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9"/>
      <c r="AL497" s="12"/>
      <c r="AM497" s="12"/>
      <c r="AN497" s="12"/>
      <c r="AO497" s="12"/>
      <c r="AP497" s="12"/>
      <c r="AQ497" s="12"/>
      <c r="AR497" s="12"/>
      <c r="AS497" s="12"/>
      <c r="AT497" s="15"/>
    </row>
    <row r="498" spans="1:46" s="13" customFormat="1" ht="8.1" customHeight="1" x14ac:dyDescent="0.2">
      <c r="A498" s="14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9"/>
      <c r="O498" s="12"/>
      <c r="P498" s="12"/>
      <c r="Q498" s="12"/>
      <c r="R498" s="12"/>
      <c r="S498" s="12"/>
      <c r="T498" s="12"/>
      <c r="U498" s="12"/>
      <c r="V498" s="12"/>
      <c r="W498" s="15"/>
      <c r="X498" s="14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9"/>
      <c r="AL498" s="12"/>
      <c r="AM498" s="12"/>
      <c r="AN498" s="12"/>
      <c r="AO498" s="12"/>
      <c r="AP498" s="12"/>
      <c r="AQ498" s="12"/>
      <c r="AR498" s="12"/>
      <c r="AS498" s="12"/>
      <c r="AT498" s="15"/>
    </row>
    <row r="499" spans="1:46" s="13" customFormat="1" ht="9.9499999999999993" customHeight="1" x14ac:dyDescent="0.2">
      <c r="A499" s="14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5"/>
      <c r="X499" s="14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5"/>
    </row>
    <row r="500" spans="1:46" s="13" customFormat="1" ht="8.1" customHeight="1" x14ac:dyDescent="0.2">
      <c r="A500" s="14"/>
      <c r="B500" s="100" t="s">
        <v>296</v>
      </c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1"/>
      <c r="O500" s="12"/>
      <c r="P500" s="12"/>
      <c r="Q500" s="12"/>
      <c r="R500" s="12"/>
      <c r="S500" s="12"/>
      <c r="T500" s="12"/>
      <c r="U500" s="12"/>
      <c r="V500" s="12"/>
      <c r="W500" s="15"/>
      <c r="X500" s="14"/>
      <c r="Y500" s="100" t="s">
        <v>297</v>
      </c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1"/>
      <c r="AL500" s="12"/>
      <c r="AM500" s="12"/>
      <c r="AN500" s="12"/>
      <c r="AO500" s="12"/>
      <c r="AP500" s="12"/>
      <c r="AQ500" s="12"/>
      <c r="AR500" s="12"/>
      <c r="AS500" s="12"/>
      <c r="AT500" s="15"/>
    </row>
    <row r="501" spans="1:46" s="13" customFormat="1" ht="9.9499999999999993" customHeight="1" x14ac:dyDescent="0.2">
      <c r="A501" s="14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1"/>
      <c r="O501" s="12"/>
      <c r="P501" s="12"/>
      <c r="Q501" s="12"/>
      <c r="R501" s="12"/>
      <c r="S501" s="12"/>
      <c r="T501" s="12"/>
      <c r="U501" s="12"/>
      <c r="V501" s="12"/>
      <c r="W501" s="15"/>
      <c r="X501" s="14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1"/>
      <c r="AL501" s="12"/>
      <c r="AM501" s="12"/>
      <c r="AN501" s="12"/>
      <c r="AO501" s="12"/>
      <c r="AP501" s="12"/>
      <c r="AQ501" s="12"/>
      <c r="AR501" s="12"/>
      <c r="AS501" s="12"/>
      <c r="AT501" s="15"/>
    </row>
    <row r="502" spans="1:46" s="13" customFormat="1" ht="9.9499999999999993" customHeight="1" x14ac:dyDescent="0.2">
      <c r="A502" s="14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1"/>
      <c r="O502" s="12"/>
      <c r="P502" s="12"/>
      <c r="Q502" s="12"/>
      <c r="R502" s="12"/>
      <c r="S502" s="12"/>
      <c r="T502" s="12"/>
      <c r="U502" s="12"/>
      <c r="V502" s="12"/>
      <c r="W502" s="15"/>
      <c r="X502" s="14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1"/>
      <c r="AL502" s="12"/>
      <c r="AM502" s="12"/>
      <c r="AN502" s="12"/>
      <c r="AO502" s="12"/>
      <c r="AP502" s="12"/>
      <c r="AQ502" s="12"/>
      <c r="AR502" s="12"/>
      <c r="AS502" s="12"/>
      <c r="AT502" s="15"/>
    </row>
    <row r="503" spans="1:46" s="13" customFormat="1" ht="9.9499999999999993" customHeight="1" x14ac:dyDescent="0.2">
      <c r="A503" s="14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1"/>
      <c r="O503" s="12"/>
      <c r="P503" s="12"/>
      <c r="Q503" s="12"/>
      <c r="R503" s="12"/>
      <c r="S503" s="12"/>
      <c r="T503" s="12"/>
      <c r="U503" s="12"/>
      <c r="V503" s="12"/>
      <c r="W503" s="15"/>
      <c r="X503" s="14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1"/>
      <c r="AL503" s="12"/>
      <c r="AM503" s="12"/>
      <c r="AN503" s="12"/>
      <c r="AO503" s="12"/>
      <c r="AP503" s="12"/>
      <c r="AQ503" s="12"/>
      <c r="AR503" s="12"/>
      <c r="AS503" s="12"/>
      <c r="AT503" s="15"/>
    </row>
    <row r="504" spans="1:46" s="13" customFormat="1" ht="6" customHeight="1" x14ac:dyDescent="0.2">
      <c r="A504" s="16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7"/>
      <c r="P504" s="17"/>
      <c r="Q504" s="17"/>
      <c r="R504" s="17"/>
      <c r="S504" s="17"/>
      <c r="T504" s="17"/>
      <c r="U504" s="17"/>
      <c r="V504" s="17"/>
      <c r="W504" s="18"/>
      <c r="X504" s="16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7"/>
      <c r="AM504" s="17"/>
      <c r="AN504" s="17"/>
      <c r="AO504" s="17"/>
      <c r="AP504" s="17"/>
      <c r="AQ504" s="17"/>
      <c r="AR504" s="17"/>
      <c r="AS504" s="17"/>
      <c r="AT504" s="18"/>
    </row>
    <row r="505" spans="1:46" s="12" customFormat="1" ht="6.75" customHeight="1" x14ac:dyDescent="0.2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1"/>
      <c r="X505" s="9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1"/>
    </row>
    <row r="506" spans="1:46" s="13" customFormat="1" ht="12.75" customHeight="1" x14ac:dyDescent="0.2">
      <c r="A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10"/>
      <c r="X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5"/>
    </row>
    <row r="507" spans="1:46" s="13" customFormat="1" ht="12.75" customHeight="1" x14ac:dyDescent="0.2">
      <c r="A507" s="103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10"/>
      <c r="X507" s="106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5"/>
    </row>
    <row r="508" spans="1:46" s="13" customFormat="1" ht="6" customHeight="1" x14ac:dyDescent="0.2">
      <c r="A508" s="103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10"/>
      <c r="X508" s="14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5"/>
    </row>
    <row r="509" spans="1:46" s="13" customFormat="1" ht="9.9499999999999993" customHeight="1" x14ac:dyDescent="0.2">
      <c r="A509" s="14"/>
      <c r="B509" s="108" t="str">
        <f>"ИНН "&amp;INN&amp;", БИК "&amp;BIC&amp;", Р/С "&amp;PersonalAcc</f>
        <v>ИНН 7453197647, БИК 047501001, Р/С 40101810400000010801</v>
      </c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28"/>
      <c r="P509" s="28"/>
      <c r="Q509" s="28"/>
      <c r="R509" s="28"/>
      <c r="S509" s="28"/>
      <c r="T509" s="28"/>
      <c r="U509" s="28"/>
      <c r="V509" s="28"/>
      <c r="W509" s="15"/>
      <c r="X509" s="14"/>
      <c r="Y509" s="107" t="str">
        <f>"ИНН "&amp;INN&amp;", БИК "&amp;BIC&amp;", Р/С "&amp;PersonalAcc</f>
        <v>ИНН 7453197647, БИК 047501001, Р/С 40101810400000010801</v>
      </c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28"/>
      <c r="AM509" s="28"/>
      <c r="AN509" s="28"/>
      <c r="AO509" s="28"/>
      <c r="AP509" s="28"/>
      <c r="AQ509" s="28"/>
      <c r="AR509" s="28"/>
      <c r="AS509" s="28"/>
      <c r="AT509" s="15"/>
    </row>
    <row r="510" spans="1:46" s="13" customFormat="1" ht="9.9499999999999993" customHeight="1" x14ac:dyDescent="0.2">
      <c r="A510" s="14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28"/>
      <c r="P510" s="28"/>
      <c r="Q510" s="28"/>
      <c r="R510" s="28"/>
      <c r="S510" s="28"/>
      <c r="T510" s="28"/>
      <c r="U510" s="28"/>
      <c r="V510" s="28"/>
      <c r="W510" s="15"/>
      <c r="X510" s="14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28"/>
      <c r="AM510" s="28"/>
      <c r="AN510" s="28"/>
      <c r="AO510" s="28"/>
      <c r="AP510" s="28"/>
      <c r="AQ510" s="28"/>
      <c r="AR510" s="28"/>
      <c r="AS510" s="28"/>
      <c r="AT510" s="15"/>
    </row>
    <row r="511" spans="1:46" s="13" customFormat="1" ht="6" customHeight="1" x14ac:dyDescent="0.2">
      <c r="A511" s="14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2"/>
      <c r="P511" s="12"/>
      <c r="Q511" s="12"/>
      <c r="R511" s="12"/>
      <c r="S511" s="12"/>
      <c r="T511" s="12"/>
      <c r="U511" s="12"/>
      <c r="V511" s="12"/>
      <c r="W511" s="15"/>
      <c r="X511" s="14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2"/>
      <c r="AM511" s="12"/>
      <c r="AN511" s="12"/>
      <c r="AO511" s="12"/>
      <c r="AP511" s="12"/>
      <c r="AQ511" s="12"/>
      <c r="AR511" s="12"/>
      <c r="AS511" s="12"/>
      <c r="AT511" s="15"/>
    </row>
    <row r="512" spans="1:46" s="13" customFormat="1" ht="8.1" customHeight="1" x14ac:dyDescent="0.2">
      <c r="A512" s="14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2"/>
      <c r="P512" s="12"/>
      <c r="Q512" s="12"/>
      <c r="R512" s="12"/>
      <c r="S512" s="12"/>
      <c r="T512" s="12"/>
      <c r="U512" s="12"/>
      <c r="V512" s="12"/>
      <c r="W512" s="15"/>
      <c r="X512" s="14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2"/>
      <c r="AM512" s="12"/>
      <c r="AN512" s="12"/>
      <c r="AO512" s="12"/>
      <c r="AP512" s="12"/>
      <c r="AQ512" s="12"/>
      <c r="AR512" s="12"/>
      <c r="AS512" s="12"/>
      <c r="AT512" s="15"/>
    </row>
    <row r="513" spans="1:46" s="13" customFormat="1" ht="8.1" customHeight="1" x14ac:dyDescent="0.2">
      <c r="A513" s="14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2"/>
      <c r="P513" s="12"/>
      <c r="Q513" s="12"/>
      <c r="R513" s="12"/>
      <c r="S513" s="12"/>
      <c r="T513" s="12"/>
      <c r="U513" s="12"/>
      <c r="V513" s="12"/>
      <c r="W513" s="15"/>
      <c r="X513" s="14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2"/>
      <c r="AM513" s="12"/>
      <c r="AN513" s="12"/>
      <c r="AO513" s="12"/>
      <c r="AP513" s="12"/>
      <c r="AQ513" s="12"/>
      <c r="AR513" s="12"/>
      <c r="AS513" s="12"/>
      <c r="AT513" s="15"/>
    </row>
    <row r="514" spans="1:46" s="13" customFormat="1" ht="9.9499999999999993" customHeight="1" x14ac:dyDescent="0.2">
      <c r="A514" s="14"/>
      <c r="B514" s="98" t="s">
        <v>428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9"/>
      <c r="O514" s="12"/>
      <c r="P514" s="12"/>
      <c r="Q514" s="12"/>
      <c r="R514" s="12"/>
      <c r="S514" s="12"/>
      <c r="T514" s="12"/>
      <c r="U514" s="12"/>
      <c r="V514" s="12"/>
      <c r="W514" s="15"/>
      <c r="X514" s="14"/>
      <c r="Y514" s="98" t="s">
        <v>430</v>
      </c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9"/>
      <c r="AL514" s="12"/>
      <c r="AM514" s="12"/>
      <c r="AN514" s="12"/>
      <c r="AO514" s="12"/>
      <c r="AP514" s="12"/>
      <c r="AQ514" s="12"/>
      <c r="AR514" s="12"/>
      <c r="AS514" s="12"/>
      <c r="AT514" s="15"/>
    </row>
    <row r="515" spans="1:46" s="13" customFormat="1" ht="8.1" customHeight="1" x14ac:dyDescent="0.2">
      <c r="A515" s="14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9"/>
      <c r="O515" s="12"/>
      <c r="P515" s="12"/>
      <c r="Q515" s="12"/>
      <c r="R515" s="12"/>
      <c r="S515" s="12"/>
      <c r="T515" s="12"/>
      <c r="U515" s="12"/>
      <c r="V515" s="12"/>
      <c r="W515" s="15"/>
      <c r="X515" s="14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9"/>
      <c r="AL515" s="12"/>
      <c r="AM515" s="12"/>
      <c r="AN515" s="12"/>
      <c r="AO515" s="12"/>
      <c r="AP515" s="12"/>
      <c r="AQ515" s="12"/>
      <c r="AR515" s="12"/>
      <c r="AS515" s="12"/>
      <c r="AT515" s="15"/>
    </row>
    <row r="516" spans="1:46" s="13" customFormat="1" ht="8.1" customHeight="1" x14ac:dyDescent="0.2">
      <c r="A516" s="14"/>
      <c r="B516" s="98" t="s">
        <v>337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9"/>
      <c r="O516" s="12"/>
      <c r="P516" s="12"/>
      <c r="Q516" s="12"/>
      <c r="R516" s="12"/>
      <c r="S516" s="12"/>
      <c r="T516" s="12"/>
      <c r="U516" s="12"/>
      <c r="V516" s="12"/>
      <c r="W516" s="15"/>
      <c r="X516" s="14"/>
      <c r="Y516" s="98" t="s">
        <v>337</v>
      </c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9"/>
      <c r="AL516" s="12"/>
      <c r="AM516" s="12"/>
      <c r="AN516" s="12"/>
      <c r="AO516" s="12"/>
      <c r="AP516" s="12"/>
      <c r="AQ516" s="12"/>
      <c r="AR516" s="12"/>
      <c r="AS516" s="12"/>
      <c r="AT516" s="15"/>
    </row>
    <row r="517" spans="1:46" s="13" customFormat="1" ht="9.9499999999999993" customHeight="1" x14ac:dyDescent="0.2">
      <c r="A517" s="14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9"/>
      <c r="O517" s="12"/>
      <c r="P517" s="12"/>
      <c r="Q517" s="12"/>
      <c r="R517" s="12"/>
      <c r="S517" s="12"/>
      <c r="T517" s="12"/>
      <c r="U517" s="12"/>
      <c r="V517" s="12"/>
      <c r="W517" s="15"/>
      <c r="X517" s="14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9"/>
      <c r="AL517" s="12"/>
      <c r="AM517" s="12"/>
      <c r="AN517" s="12"/>
      <c r="AO517" s="12"/>
      <c r="AP517" s="12"/>
      <c r="AQ517" s="12"/>
      <c r="AR517" s="12"/>
      <c r="AS517" s="12"/>
      <c r="AT517" s="15"/>
    </row>
    <row r="518" spans="1:46" s="13" customFormat="1" ht="8.1" customHeight="1" x14ac:dyDescent="0.2">
      <c r="A518" s="14"/>
      <c r="B518" s="98" t="s">
        <v>429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9"/>
      <c r="O518" s="12"/>
      <c r="P518" s="12"/>
      <c r="Q518" s="12"/>
      <c r="R518" s="12"/>
      <c r="S518" s="12"/>
      <c r="T518" s="12"/>
      <c r="U518" s="12"/>
      <c r="V518" s="12"/>
      <c r="W518" s="15"/>
      <c r="X518" s="14"/>
      <c r="Y518" s="98" t="s">
        <v>431</v>
      </c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9"/>
      <c r="AL518" s="12"/>
      <c r="AM518" s="12"/>
      <c r="AN518" s="12"/>
      <c r="AO518" s="12"/>
      <c r="AP518" s="12"/>
      <c r="AQ518" s="12"/>
      <c r="AR518" s="12"/>
      <c r="AS518" s="12"/>
      <c r="AT518" s="15"/>
    </row>
    <row r="519" spans="1:46" s="13" customFormat="1" ht="8.1" customHeight="1" x14ac:dyDescent="0.2">
      <c r="A519" s="14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9"/>
      <c r="O519" s="12"/>
      <c r="P519" s="12"/>
      <c r="Q519" s="12"/>
      <c r="R519" s="12"/>
      <c r="S519" s="12"/>
      <c r="T519" s="12"/>
      <c r="U519" s="12"/>
      <c r="V519" s="12"/>
      <c r="W519" s="15"/>
      <c r="X519" s="14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9"/>
      <c r="AL519" s="12"/>
      <c r="AM519" s="12"/>
      <c r="AN519" s="12"/>
      <c r="AO519" s="12"/>
      <c r="AP519" s="12"/>
      <c r="AQ519" s="12"/>
      <c r="AR519" s="12"/>
      <c r="AS519" s="12"/>
      <c r="AT519" s="15"/>
    </row>
    <row r="520" spans="1:46" s="13" customFormat="1" ht="9.75" customHeight="1" x14ac:dyDescent="0.2">
      <c r="A520" s="14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5"/>
      <c r="X520" s="14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5"/>
    </row>
    <row r="521" spans="1:46" s="13" customFormat="1" ht="8.1" customHeight="1" x14ac:dyDescent="0.2">
      <c r="A521" s="14"/>
      <c r="B521" s="100" t="s">
        <v>298</v>
      </c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1"/>
      <c r="O521" s="12"/>
      <c r="P521" s="12"/>
      <c r="Q521" s="12"/>
      <c r="R521" s="12"/>
      <c r="S521" s="12"/>
      <c r="T521" s="12"/>
      <c r="U521" s="12"/>
      <c r="V521" s="12"/>
      <c r="W521" s="15"/>
      <c r="X521" s="14"/>
      <c r="Y521" s="100" t="s">
        <v>299</v>
      </c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1"/>
      <c r="AL521" s="12"/>
      <c r="AM521" s="12"/>
      <c r="AN521" s="12"/>
      <c r="AO521" s="12"/>
      <c r="AP521" s="12"/>
      <c r="AQ521" s="12"/>
      <c r="AR521" s="12"/>
      <c r="AS521" s="12"/>
      <c r="AT521" s="15"/>
    </row>
    <row r="522" spans="1:46" s="13" customFormat="1" ht="9.9499999999999993" customHeight="1" x14ac:dyDescent="0.2">
      <c r="A522" s="14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1"/>
      <c r="O522" s="12"/>
      <c r="P522" s="12"/>
      <c r="Q522" s="12"/>
      <c r="R522" s="12"/>
      <c r="S522" s="12"/>
      <c r="T522" s="12"/>
      <c r="U522" s="12"/>
      <c r="V522" s="12"/>
      <c r="W522" s="15"/>
      <c r="X522" s="14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1"/>
      <c r="AL522" s="12"/>
      <c r="AM522" s="12"/>
      <c r="AN522" s="12"/>
      <c r="AO522" s="12"/>
      <c r="AP522" s="12"/>
      <c r="AQ522" s="12"/>
      <c r="AR522" s="12"/>
      <c r="AS522" s="12"/>
      <c r="AT522" s="15"/>
    </row>
    <row r="523" spans="1:46" s="13" customFormat="1" ht="9.9499999999999993" customHeight="1" x14ac:dyDescent="0.2">
      <c r="A523" s="14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1"/>
      <c r="O523" s="12"/>
      <c r="P523" s="12"/>
      <c r="Q523" s="12"/>
      <c r="R523" s="12"/>
      <c r="S523" s="12"/>
      <c r="T523" s="12"/>
      <c r="U523" s="12"/>
      <c r="V523" s="12"/>
      <c r="W523" s="15"/>
      <c r="X523" s="14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1"/>
      <c r="AL523" s="12"/>
      <c r="AM523" s="12"/>
      <c r="AN523" s="12"/>
      <c r="AO523" s="12"/>
      <c r="AP523" s="12"/>
      <c r="AQ523" s="12"/>
      <c r="AR523" s="12"/>
      <c r="AS523" s="12"/>
      <c r="AT523" s="15"/>
    </row>
    <row r="524" spans="1:46" s="13" customFormat="1" ht="9.9499999999999993" customHeight="1" x14ac:dyDescent="0.2">
      <c r="A524" s="14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1"/>
      <c r="O524" s="12"/>
      <c r="P524" s="12"/>
      <c r="Q524" s="12"/>
      <c r="R524" s="12"/>
      <c r="S524" s="12"/>
      <c r="T524" s="12"/>
      <c r="U524" s="12"/>
      <c r="V524" s="12"/>
      <c r="W524" s="15"/>
      <c r="X524" s="14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1"/>
      <c r="AL524" s="12"/>
      <c r="AM524" s="12"/>
      <c r="AN524" s="12"/>
      <c r="AO524" s="12"/>
      <c r="AP524" s="12"/>
      <c r="AQ524" s="12"/>
      <c r="AR524" s="12"/>
      <c r="AS524" s="12"/>
      <c r="AT524" s="15"/>
    </row>
    <row r="525" spans="1:46" s="13" customFormat="1" ht="6" customHeight="1" x14ac:dyDescent="0.2">
      <c r="A525" s="16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7"/>
      <c r="P525" s="17"/>
      <c r="Q525" s="17"/>
      <c r="R525" s="17"/>
      <c r="S525" s="17"/>
      <c r="T525" s="17"/>
      <c r="U525" s="17"/>
      <c r="V525" s="17"/>
      <c r="W525" s="18"/>
      <c r="X525" s="16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7"/>
      <c r="AM525" s="17"/>
      <c r="AN525" s="17"/>
      <c r="AO525" s="17"/>
      <c r="AP525" s="17"/>
      <c r="AQ525" s="17"/>
      <c r="AR525" s="17"/>
      <c r="AS525" s="17"/>
      <c r="AT525" s="18"/>
    </row>
    <row r="526" spans="1:46" s="12" customFormat="1" ht="6.75" customHeight="1" x14ac:dyDescent="0.2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1"/>
      <c r="X526" s="9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1"/>
    </row>
    <row r="527" spans="1:46" s="13" customFormat="1" ht="12.75" customHeight="1" x14ac:dyDescent="0.2">
      <c r="A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5"/>
      <c r="X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5"/>
    </row>
    <row r="528" spans="1:46" s="13" customFormat="1" ht="12.75" customHeight="1" x14ac:dyDescent="0.2">
      <c r="A528" s="106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5"/>
      <c r="X528" s="106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5"/>
    </row>
    <row r="529" spans="1:46" s="13" customFormat="1" ht="6" customHeight="1" x14ac:dyDescent="0.2">
      <c r="A529" s="14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5"/>
      <c r="X529" s="14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5"/>
    </row>
    <row r="530" spans="1:46" s="13" customFormat="1" ht="9.9499999999999993" customHeight="1" x14ac:dyDescent="0.2">
      <c r="A530" s="14"/>
      <c r="B530" s="107" t="str">
        <f>"ИНН "&amp;INN&amp;", БИК "&amp;BIC&amp;", Р/С "&amp;PersonalAcc</f>
        <v>ИНН 7453197647, БИК 047501001, Р/С 40101810400000010801</v>
      </c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28"/>
      <c r="P530" s="28"/>
      <c r="Q530" s="28"/>
      <c r="R530" s="28"/>
      <c r="S530" s="28"/>
      <c r="T530" s="28"/>
      <c r="U530" s="28"/>
      <c r="V530" s="28"/>
      <c r="W530" s="15"/>
      <c r="X530" s="14"/>
      <c r="Y530" s="107" t="str">
        <f>"ИНН "&amp;INN&amp;", БИК "&amp;BIC&amp;", Р/С "&amp;PersonalAcc</f>
        <v>ИНН 7453197647, БИК 047501001, Р/С 40101810400000010801</v>
      </c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28"/>
      <c r="AM530" s="28"/>
      <c r="AN530" s="28"/>
      <c r="AO530" s="28"/>
      <c r="AP530" s="28"/>
      <c r="AQ530" s="28"/>
      <c r="AR530" s="28"/>
      <c r="AS530" s="28"/>
      <c r="AT530" s="15"/>
    </row>
    <row r="531" spans="1:46" s="13" customFormat="1" ht="9.9499999999999993" customHeight="1" x14ac:dyDescent="0.2">
      <c r="A531" s="14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28"/>
      <c r="P531" s="28"/>
      <c r="Q531" s="28"/>
      <c r="R531" s="28"/>
      <c r="S531" s="28"/>
      <c r="T531" s="28"/>
      <c r="U531" s="28"/>
      <c r="V531" s="28"/>
      <c r="W531" s="15"/>
      <c r="X531" s="14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28"/>
      <c r="AM531" s="28"/>
      <c r="AN531" s="28"/>
      <c r="AO531" s="28"/>
      <c r="AP531" s="28"/>
      <c r="AQ531" s="28"/>
      <c r="AR531" s="28"/>
      <c r="AS531" s="28"/>
      <c r="AT531" s="15"/>
    </row>
    <row r="532" spans="1:46" s="13" customFormat="1" ht="6" customHeight="1" x14ac:dyDescent="0.2">
      <c r="A532" s="14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2"/>
      <c r="P532" s="12"/>
      <c r="Q532" s="12"/>
      <c r="R532" s="12"/>
      <c r="S532" s="12"/>
      <c r="T532" s="12"/>
      <c r="U532" s="12"/>
      <c r="V532" s="12"/>
      <c r="W532" s="15"/>
      <c r="X532" s="14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2"/>
      <c r="AM532" s="12"/>
      <c r="AN532" s="12"/>
      <c r="AO532" s="12"/>
      <c r="AP532" s="12"/>
      <c r="AQ532" s="12"/>
      <c r="AR532" s="12"/>
      <c r="AS532" s="12"/>
      <c r="AT532" s="15"/>
    </row>
    <row r="533" spans="1:46" s="13" customFormat="1" ht="8.1" customHeight="1" x14ac:dyDescent="0.2">
      <c r="A533" s="14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2"/>
      <c r="P533" s="12"/>
      <c r="Q533" s="12"/>
      <c r="R533" s="12"/>
      <c r="S533" s="12"/>
      <c r="T533" s="12"/>
      <c r="U533" s="12"/>
      <c r="V533" s="12"/>
      <c r="W533" s="15"/>
      <c r="X533" s="14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2"/>
      <c r="AM533" s="12"/>
      <c r="AN533" s="12"/>
      <c r="AO533" s="12"/>
      <c r="AP533" s="12"/>
      <c r="AQ533" s="12"/>
      <c r="AR533" s="12"/>
      <c r="AS533" s="12"/>
      <c r="AT533" s="15"/>
    </row>
    <row r="534" spans="1:46" s="13" customFormat="1" ht="8.1" customHeight="1" x14ac:dyDescent="0.2">
      <c r="A534" s="1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2"/>
      <c r="P534" s="12"/>
      <c r="Q534" s="12"/>
      <c r="R534" s="12"/>
      <c r="S534" s="12"/>
      <c r="T534" s="12"/>
      <c r="U534" s="12"/>
      <c r="V534" s="12"/>
      <c r="W534" s="15"/>
      <c r="X534" s="14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2"/>
      <c r="AM534" s="12"/>
      <c r="AN534" s="12"/>
      <c r="AO534" s="12"/>
      <c r="AP534" s="12"/>
      <c r="AQ534" s="12"/>
      <c r="AR534" s="12"/>
      <c r="AS534" s="12"/>
      <c r="AT534" s="15"/>
    </row>
    <row r="535" spans="1:46" s="13" customFormat="1" ht="9.9499999999999993" customHeight="1" x14ac:dyDescent="0.2">
      <c r="A535" s="14"/>
      <c r="B535" s="98" t="s">
        <v>432</v>
      </c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9"/>
      <c r="O535" s="12"/>
      <c r="P535" s="12"/>
      <c r="Q535" s="12"/>
      <c r="R535" s="12"/>
      <c r="S535" s="12"/>
      <c r="T535" s="12"/>
      <c r="U535" s="12"/>
      <c r="V535" s="12"/>
      <c r="W535" s="15"/>
      <c r="X535" s="14"/>
      <c r="Y535" s="98" t="s">
        <v>434</v>
      </c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9"/>
      <c r="AL535" s="12"/>
      <c r="AM535" s="12"/>
      <c r="AN535" s="12"/>
      <c r="AO535" s="12"/>
      <c r="AP535" s="12"/>
      <c r="AQ535" s="12"/>
      <c r="AR535" s="12"/>
      <c r="AS535" s="12"/>
      <c r="AT535" s="15"/>
    </row>
    <row r="536" spans="1:46" s="13" customFormat="1" ht="8.1" customHeight="1" x14ac:dyDescent="0.2">
      <c r="A536" s="14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9"/>
      <c r="O536" s="12"/>
      <c r="P536" s="12"/>
      <c r="Q536" s="12"/>
      <c r="R536" s="12"/>
      <c r="S536" s="12"/>
      <c r="T536" s="12"/>
      <c r="U536" s="12"/>
      <c r="V536" s="12"/>
      <c r="W536" s="15"/>
      <c r="X536" s="14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9"/>
      <c r="AL536" s="12"/>
      <c r="AM536" s="12"/>
      <c r="AN536" s="12"/>
      <c r="AO536" s="12"/>
      <c r="AP536" s="12"/>
      <c r="AQ536" s="12"/>
      <c r="AR536" s="12"/>
      <c r="AS536" s="12"/>
      <c r="AT536" s="15"/>
    </row>
    <row r="537" spans="1:46" s="13" customFormat="1" ht="8.1" customHeight="1" x14ac:dyDescent="0.2">
      <c r="A537" s="14"/>
      <c r="B537" s="98" t="s">
        <v>337</v>
      </c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9"/>
      <c r="O537" s="12"/>
      <c r="P537" s="12"/>
      <c r="Q537" s="12"/>
      <c r="R537" s="12"/>
      <c r="S537" s="12"/>
      <c r="T537" s="12"/>
      <c r="U537" s="12"/>
      <c r="V537" s="12"/>
      <c r="W537" s="15"/>
      <c r="X537" s="14"/>
      <c r="Y537" s="98" t="s">
        <v>337</v>
      </c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9"/>
      <c r="AL537" s="12"/>
      <c r="AM537" s="12"/>
      <c r="AN537" s="12"/>
      <c r="AO537" s="12"/>
      <c r="AP537" s="12"/>
      <c r="AQ537" s="12"/>
      <c r="AR537" s="12"/>
      <c r="AS537" s="12"/>
      <c r="AT537" s="15"/>
    </row>
    <row r="538" spans="1:46" s="13" customFormat="1" ht="9.9499999999999993" customHeight="1" x14ac:dyDescent="0.2">
      <c r="A538" s="14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9"/>
      <c r="O538" s="12"/>
      <c r="P538" s="12"/>
      <c r="Q538" s="12"/>
      <c r="R538" s="12"/>
      <c r="S538" s="12"/>
      <c r="T538" s="12"/>
      <c r="U538" s="12"/>
      <c r="V538" s="12"/>
      <c r="W538" s="15"/>
      <c r="X538" s="14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9"/>
      <c r="AL538" s="12"/>
      <c r="AM538" s="12"/>
      <c r="AN538" s="12"/>
      <c r="AO538" s="12"/>
      <c r="AP538" s="12"/>
      <c r="AQ538" s="12"/>
      <c r="AR538" s="12"/>
      <c r="AS538" s="12"/>
      <c r="AT538" s="15"/>
    </row>
    <row r="539" spans="1:46" s="13" customFormat="1" ht="8.1" customHeight="1" x14ac:dyDescent="0.2">
      <c r="A539" s="14"/>
      <c r="B539" s="98" t="s">
        <v>433</v>
      </c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9"/>
      <c r="O539" s="12"/>
      <c r="P539" s="12"/>
      <c r="Q539" s="12"/>
      <c r="R539" s="12"/>
      <c r="S539" s="12"/>
      <c r="T539" s="12"/>
      <c r="U539" s="12"/>
      <c r="V539" s="12"/>
      <c r="W539" s="15"/>
      <c r="X539" s="14"/>
      <c r="Y539" s="98" t="s">
        <v>435</v>
      </c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9"/>
      <c r="AL539" s="12"/>
      <c r="AM539" s="12"/>
      <c r="AN539" s="12"/>
      <c r="AO539" s="12"/>
      <c r="AP539" s="12"/>
      <c r="AQ539" s="12"/>
      <c r="AR539" s="12"/>
      <c r="AS539" s="12"/>
      <c r="AT539" s="15"/>
    </row>
    <row r="540" spans="1:46" s="13" customFormat="1" ht="8.1" customHeight="1" x14ac:dyDescent="0.2">
      <c r="A540" s="14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9"/>
      <c r="O540" s="12"/>
      <c r="P540" s="12"/>
      <c r="Q540" s="12"/>
      <c r="R540" s="12"/>
      <c r="S540" s="12"/>
      <c r="T540" s="12"/>
      <c r="U540" s="12"/>
      <c r="V540" s="12"/>
      <c r="W540" s="15"/>
      <c r="X540" s="14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9"/>
      <c r="AL540" s="12"/>
      <c r="AM540" s="12"/>
      <c r="AN540" s="12"/>
      <c r="AO540" s="12"/>
      <c r="AP540" s="12"/>
      <c r="AQ540" s="12"/>
      <c r="AR540" s="12"/>
      <c r="AS540" s="12"/>
      <c r="AT540" s="15"/>
    </row>
    <row r="541" spans="1:46" s="13" customFormat="1" ht="9.9499999999999993" customHeight="1" x14ac:dyDescent="0.2">
      <c r="A541" s="14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5"/>
      <c r="X541" s="14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5"/>
    </row>
    <row r="542" spans="1:46" s="13" customFormat="1" ht="8.1" customHeight="1" x14ac:dyDescent="0.2">
      <c r="A542" s="14"/>
      <c r="B542" s="100" t="s">
        <v>299</v>
      </c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1"/>
      <c r="O542" s="12"/>
      <c r="P542" s="12"/>
      <c r="Q542" s="12"/>
      <c r="R542" s="12"/>
      <c r="S542" s="12"/>
      <c r="T542" s="12"/>
      <c r="U542" s="12"/>
      <c r="V542" s="12"/>
      <c r="W542" s="15"/>
      <c r="X542" s="14"/>
      <c r="Y542" s="100" t="s">
        <v>300</v>
      </c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1"/>
      <c r="AL542" s="12"/>
      <c r="AM542" s="12"/>
      <c r="AN542" s="12"/>
      <c r="AO542" s="12"/>
      <c r="AP542" s="12"/>
      <c r="AQ542" s="12"/>
      <c r="AR542" s="12"/>
      <c r="AS542" s="12"/>
      <c r="AT542" s="15"/>
    </row>
    <row r="543" spans="1:46" s="13" customFormat="1" ht="9.9499999999999993" customHeight="1" x14ac:dyDescent="0.2">
      <c r="A543" s="14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1"/>
      <c r="O543" s="12"/>
      <c r="P543" s="12"/>
      <c r="Q543" s="12"/>
      <c r="R543" s="12"/>
      <c r="S543" s="12"/>
      <c r="T543" s="12"/>
      <c r="U543" s="12"/>
      <c r="V543" s="12"/>
      <c r="W543" s="15"/>
      <c r="X543" s="14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1"/>
      <c r="AL543" s="12"/>
      <c r="AM543" s="12"/>
      <c r="AN543" s="12"/>
      <c r="AO543" s="12"/>
      <c r="AP543" s="12"/>
      <c r="AQ543" s="12"/>
      <c r="AR543" s="12"/>
      <c r="AS543" s="12"/>
      <c r="AT543" s="15"/>
    </row>
    <row r="544" spans="1:46" s="13" customFormat="1" ht="9.9499999999999993" customHeight="1" x14ac:dyDescent="0.2">
      <c r="A544" s="14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1"/>
      <c r="O544" s="12"/>
      <c r="P544" s="12"/>
      <c r="Q544" s="12"/>
      <c r="R544" s="12"/>
      <c r="S544" s="12"/>
      <c r="T544" s="12"/>
      <c r="U544" s="12"/>
      <c r="V544" s="12"/>
      <c r="W544" s="15"/>
      <c r="X544" s="14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1"/>
      <c r="AL544" s="12"/>
      <c r="AM544" s="12"/>
      <c r="AN544" s="12"/>
      <c r="AO544" s="12"/>
      <c r="AP544" s="12"/>
      <c r="AQ544" s="12"/>
      <c r="AR544" s="12"/>
      <c r="AS544" s="12"/>
      <c r="AT544" s="15"/>
    </row>
    <row r="545" spans="1:46" s="13" customFormat="1" ht="9.9499999999999993" customHeight="1" x14ac:dyDescent="0.2">
      <c r="A545" s="14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1"/>
      <c r="O545" s="12"/>
      <c r="P545" s="12"/>
      <c r="Q545" s="12"/>
      <c r="R545" s="12"/>
      <c r="S545" s="12"/>
      <c r="T545" s="12"/>
      <c r="U545" s="12"/>
      <c r="V545" s="12"/>
      <c r="W545" s="15"/>
      <c r="X545" s="14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1"/>
      <c r="AL545" s="12"/>
      <c r="AM545" s="12"/>
      <c r="AN545" s="12"/>
      <c r="AO545" s="12"/>
      <c r="AP545" s="12"/>
      <c r="AQ545" s="12"/>
      <c r="AR545" s="12"/>
      <c r="AS545" s="12"/>
      <c r="AT545" s="15"/>
    </row>
    <row r="546" spans="1:46" s="13" customFormat="1" ht="6" customHeight="1" x14ac:dyDescent="0.2">
      <c r="A546" s="16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7"/>
      <c r="P546" s="17"/>
      <c r="Q546" s="17"/>
      <c r="R546" s="17"/>
      <c r="S546" s="17"/>
      <c r="T546" s="17"/>
      <c r="U546" s="17"/>
      <c r="V546" s="17"/>
      <c r="W546" s="18"/>
      <c r="X546" s="16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7"/>
      <c r="AM546" s="17"/>
      <c r="AN546" s="17"/>
      <c r="AO546" s="17"/>
      <c r="AP546" s="17"/>
      <c r="AQ546" s="17"/>
      <c r="AR546" s="17"/>
      <c r="AS546" s="17"/>
      <c r="AT546" s="18"/>
    </row>
    <row r="547" spans="1:46" s="13" customFormat="1" ht="9.9499999999999993" customHeight="1" x14ac:dyDescent="0.2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1"/>
      <c r="X547" s="9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1"/>
    </row>
    <row r="548" spans="1:46" s="13" customFormat="1" ht="12.75" customHeight="1" x14ac:dyDescent="0.2">
      <c r="A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5"/>
      <c r="X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5"/>
    </row>
    <row r="549" spans="1:46" s="13" customFormat="1" ht="12.75" customHeight="1" x14ac:dyDescent="0.2">
      <c r="A549" s="106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5"/>
      <c r="X549" s="106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5"/>
    </row>
    <row r="550" spans="1:46" s="13" customFormat="1" ht="6" customHeight="1" x14ac:dyDescent="0.2">
      <c r="A550" s="14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5"/>
      <c r="X550" s="14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5"/>
    </row>
    <row r="551" spans="1:46" s="13" customFormat="1" ht="9.9499999999999993" customHeight="1" x14ac:dyDescent="0.2">
      <c r="A551" s="14"/>
      <c r="B551" s="107" t="str">
        <f>"ИНН "&amp;INN&amp;", БИК "&amp;BIC&amp;", Р/С "&amp;PersonalAcc</f>
        <v>ИНН 7453197647, БИК 047501001, Р/С 40101810400000010801</v>
      </c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28"/>
      <c r="P551" s="28"/>
      <c r="Q551" s="28"/>
      <c r="R551" s="28"/>
      <c r="S551" s="28"/>
      <c r="T551" s="28"/>
      <c r="U551" s="28"/>
      <c r="V551" s="28"/>
      <c r="W551" s="15"/>
      <c r="X551" s="14"/>
      <c r="Y551" s="107" t="str">
        <f>"ИНН "&amp;INN&amp;", БИК "&amp;BIC&amp;", Р/С "&amp;PersonalAcc</f>
        <v>ИНН 7453197647, БИК 047501001, Р/С 40101810400000010801</v>
      </c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28"/>
      <c r="AM551" s="28"/>
      <c r="AN551" s="28"/>
      <c r="AO551" s="28"/>
      <c r="AP551" s="28"/>
      <c r="AQ551" s="28"/>
      <c r="AR551" s="28"/>
      <c r="AS551" s="28"/>
      <c r="AT551" s="15"/>
    </row>
    <row r="552" spans="1:46" s="13" customFormat="1" ht="9.9499999999999993" customHeight="1" x14ac:dyDescent="0.2">
      <c r="A552" s="14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28"/>
      <c r="P552" s="28"/>
      <c r="Q552" s="28"/>
      <c r="R552" s="28"/>
      <c r="S552" s="28"/>
      <c r="T552" s="28"/>
      <c r="U552" s="28"/>
      <c r="V552" s="28"/>
      <c r="W552" s="15"/>
      <c r="X552" s="14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28"/>
      <c r="AM552" s="28"/>
      <c r="AN552" s="28"/>
      <c r="AO552" s="28"/>
      <c r="AP552" s="28"/>
      <c r="AQ552" s="28"/>
      <c r="AR552" s="28"/>
      <c r="AS552" s="28"/>
      <c r="AT552" s="15"/>
    </row>
    <row r="553" spans="1:46" s="13" customFormat="1" ht="6" customHeight="1" x14ac:dyDescent="0.2">
      <c r="A553" s="14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2"/>
      <c r="P553" s="12"/>
      <c r="Q553" s="12"/>
      <c r="R553" s="12"/>
      <c r="S553" s="12"/>
      <c r="T553" s="12"/>
      <c r="U553" s="12"/>
      <c r="V553" s="12"/>
      <c r="W553" s="15"/>
      <c r="X553" s="14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2"/>
      <c r="AM553" s="12"/>
      <c r="AN553" s="12"/>
      <c r="AO553" s="12"/>
      <c r="AP553" s="12"/>
      <c r="AQ553" s="12"/>
      <c r="AR553" s="12"/>
      <c r="AS553" s="12"/>
      <c r="AT553" s="15"/>
    </row>
    <row r="554" spans="1:46" s="13" customFormat="1" ht="8.1" customHeight="1" x14ac:dyDescent="0.2">
      <c r="A554" s="1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2"/>
      <c r="P554" s="12"/>
      <c r="Q554" s="12"/>
      <c r="R554" s="12"/>
      <c r="S554" s="12"/>
      <c r="T554" s="12"/>
      <c r="U554" s="12"/>
      <c r="V554" s="12"/>
      <c r="W554" s="15"/>
      <c r="X554" s="14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2"/>
      <c r="AM554" s="12"/>
      <c r="AN554" s="12"/>
      <c r="AO554" s="12"/>
      <c r="AP554" s="12"/>
      <c r="AQ554" s="12"/>
      <c r="AR554" s="12"/>
      <c r="AS554" s="12"/>
      <c r="AT554" s="15"/>
    </row>
    <row r="555" spans="1:46" s="13" customFormat="1" ht="8.1" customHeight="1" x14ac:dyDescent="0.2">
      <c r="A555" s="14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2"/>
      <c r="P555" s="12"/>
      <c r="Q555" s="12"/>
      <c r="R555" s="12"/>
      <c r="S555" s="12"/>
      <c r="T555" s="12"/>
      <c r="U555" s="12"/>
      <c r="V555" s="12"/>
      <c r="W555" s="15"/>
      <c r="X555" s="14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2"/>
      <c r="AM555" s="12"/>
      <c r="AN555" s="12"/>
      <c r="AO555" s="12"/>
      <c r="AP555" s="12"/>
      <c r="AQ555" s="12"/>
      <c r="AR555" s="12"/>
      <c r="AS555" s="12"/>
      <c r="AT555" s="15"/>
    </row>
    <row r="556" spans="1:46" s="13" customFormat="1" ht="9.9499999999999993" customHeight="1" x14ac:dyDescent="0.2">
      <c r="A556" s="14"/>
      <c r="B556" s="98" t="s">
        <v>436</v>
      </c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9"/>
      <c r="O556" s="12"/>
      <c r="P556" s="12"/>
      <c r="Q556" s="12"/>
      <c r="R556" s="12"/>
      <c r="S556" s="12"/>
      <c r="T556" s="12"/>
      <c r="U556" s="12"/>
      <c r="V556" s="12"/>
      <c r="W556" s="15"/>
      <c r="X556" s="14"/>
      <c r="Y556" s="98" t="s">
        <v>438</v>
      </c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9"/>
      <c r="AL556" s="12"/>
      <c r="AM556" s="12"/>
      <c r="AN556" s="12"/>
      <c r="AO556" s="12"/>
      <c r="AP556" s="12"/>
      <c r="AQ556" s="12"/>
      <c r="AR556" s="12"/>
      <c r="AS556" s="12"/>
      <c r="AT556" s="15"/>
    </row>
    <row r="557" spans="1:46" s="13" customFormat="1" ht="8.1" customHeight="1" x14ac:dyDescent="0.2">
      <c r="A557" s="14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9"/>
      <c r="O557" s="12"/>
      <c r="P557" s="12"/>
      <c r="Q557" s="12"/>
      <c r="R557" s="12"/>
      <c r="S557" s="12"/>
      <c r="T557" s="12"/>
      <c r="U557" s="12"/>
      <c r="V557" s="12"/>
      <c r="W557" s="15"/>
      <c r="X557" s="14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9"/>
      <c r="AL557" s="12"/>
      <c r="AM557" s="12"/>
      <c r="AN557" s="12"/>
      <c r="AO557" s="12"/>
      <c r="AP557" s="12"/>
      <c r="AQ557" s="12"/>
      <c r="AR557" s="12"/>
      <c r="AS557" s="12"/>
      <c r="AT557" s="15"/>
    </row>
    <row r="558" spans="1:46" s="13" customFormat="1" ht="8.1" customHeight="1" x14ac:dyDescent="0.2">
      <c r="A558" s="14"/>
      <c r="B558" s="98" t="s">
        <v>337</v>
      </c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9"/>
      <c r="O558" s="12"/>
      <c r="P558" s="12"/>
      <c r="Q558" s="12"/>
      <c r="R558" s="12"/>
      <c r="S558" s="12"/>
      <c r="T558" s="12"/>
      <c r="U558" s="12"/>
      <c r="V558" s="12"/>
      <c r="W558" s="15"/>
      <c r="X558" s="14"/>
      <c r="Y558" s="98" t="s">
        <v>337</v>
      </c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9"/>
      <c r="AL558" s="12"/>
      <c r="AM558" s="12"/>
      <c r="AN558" s="12"/>
      <c r="AO558" s="12"/>
      <c r="AP558" s="12"/>
      <c r="AQ558" s="12"/>
      <c r="AR558" s="12"/>
      <c r="AS558" s="12"/>
      <c r="AT558" s="15"/>
    </row>
    <row r="559" spans="1:46" s="13" customFormat="1" ht="9.9499999999999993" customHeight="1" x14ac:dyDescent="0.2">
      <c r="A559" s="14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9"/>
      <c r="O559" s="12"/>
      <c r="P559" s="12"/>
      <c r="Q559" s="12"/>
      <c r="R559" s="12"/>
      <c r="S559" s="12"/>
      <c r="T559" s="12"/>
      <c r="U559" s="12"/>
      <c r="V559" s="12"/>
      <c r="W559" s="15"/>
      <c r="X559" s="14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9"/>
      <c r="AL559" s="12"/>
      <c r="AM559" s="12"/>
      <c r="AN559" s="12"/>
      <c r="AO559" s="12"/>
      <c r="AP559" s="12"/>
      <c r="AQ559" s="12"/>
      <c r="AR559" s="12"/>
      <c r="AS559" s="12"/>
      <c r="AT559" s="15"/>
    </row>
    <row r="560" spans="1:46" s="13" customFormat="1" ht="8.1" customHeight="1" x14ac:dyDescent="0.2">
      <c r="A560" s="14"/>
      <c r="B560" s="98" t="s">
        <v>437</v>
      </c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9"/>
      <c r="O560" s="12"/>
      <c r="P560" s="12"/>
      <c r="Q560" s="12"/>
      <c r="R560" s="12"/>
      <c r="S560" s="12"/>
      <c r="T560" s="12"/>
      <c r="U560" s="12"/>
      <c r="V560" s="12"/>
      <c r="W560" s="15"/>
      <c r="X560" s="14"/>
      <c r="Y560" s="98" t="s">
        <v>439</v>
      </c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9"/>
      <c r="AL560" s="12"/>
      <c r="AM560" s="12"/>
      <c r="AN560" s="12"/>
      <c r="AO560" s="12"/>
      <c r="AP560" s="12"/>
      <c r="AQ560" s="12"/>
      <c r="AR560" s="12"/>
      <c r="AS560" s="12"/>
      <c r="AT560" s="15"/>
    </row>
    <row r="561" spans="1:46" s="13" customFormat="1" ht="8.1" customHeight="1" x14ac:dyDescent="0.2">
      <c r="A561" s="14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9"/>
      <c r="O561" s="12"/>
      <c r="P561" s="12"/>
      <c r="Q561" s="12"/>
      <c r="R561" s="12"/>
      <c r="S561" s="12"/>
      <c r="T561" s="12"/>
      <c r="U561" s="12"/>
      <c r="V561" s="12"/>
      <c r="W561" s="15"/>
      <c r="X561" s="14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9"/>
      <c r="AL561" s="12"/>
      <c r="AM561" s="12"/>
      <c r="AN561" s="12"/>
      <c r="AO561" s="12"/>
      <c r="AP561" s="12"/>
      <c r="AQ561" s="12"/>
      <c r="AR561" s="12"/>
      <c r="AS561" s="12"/>
      <c r="AT561" s="15"/>
    </row>
    <row r="562" spans="1:46" s="13" customFormat="1" ht="9.9499999999999993" customHeight="1" x14ac:dyDescent="0.2">
      <c r="A562" s="14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5"/>
      <c r="X562" s="14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5"/>
    </row>
    <row r="563" spans="1:46" s="13" customFormat="1" ht="8.1" customHeight="1" x14ac:dyDescent="0.2">
      <c r="A563" s="14"/>
      <c r="B563" s="100" t="s">
        <v>301</v>
      </c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1"/>
      <c r="O563" s="12"/>
      <c r="P563" s="12"/>
      <c r="Q563" s="12"/>
      <c r="R563" s="12"/>
      <c r="S563" s="12"/>
      <c r="T563" s="12"/>
      <c r="U563" s="12"/>
      <c r="V563" s="12"/>
      <c r="W563" s="15"/>
      <c r="X563" s="14"/>
      <c r="Y563" s="100" t="s">
        <v>302</v>
      </c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1"/>
      <c r="AL563" s="12"/>
      <c r="AM563" s="12"/>
      <c r="AN563" s="12"/>
      <c r="AO563" s="12"/>
      <c r="AP563" s="12"/>
      <c r="AQ563" s="12"/>
      <c r="AR563" s="12"/>
      <c r="AS563" s="12"/>
      <c r="AT563" s="15"/>
    </row>
    <row r="564" spans="1:46" s="13" customFormat="1" ht="9.9499999999999993" customHeight="1" x14ac:dyDescent="0.2">
      <c r="A564" s="14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1"/>
      <c r="O564" s="12"/>
      <c r="P564" s="12"/>
      <c r="Q564" s="12"/>
      <c r="R564" s="12"/>
      <c r="S564" s="12"/>
      <c r="T564" s="12"/>
      <c r="U564" s="12"/>
      <c r="V564" s="12"/>
      <c r="W564" s="15"/>
      <c r="X564" s="14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1"/>
      <c r="AL564" s="12"/>
      <c r="AM564" s="12"/>
      <c r="AN564" s="12"/>
      <c r="AO564" s="12"/>
      <c r="AP564" s="12"/>
      <c r="AQ564" s="12"/>
      <c r="AR564" s="12"/>
      <c r="AS564" s="12"/>
      <c r="AT564" s="15"/>
    </row>
    <row r="565" spans="1:46" s="13" customFormat="1" ht="9.9499999999999993" customHeight="1" x14ac:dyDescent="0.2">
      <c r="A565" s="14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1"/>
      <c r="O565" s="12"/>
      <c r="P565" s="12"/>
      <c r="Q565" s="12"/>
      <c r="R565" s="12"/>
      <c r="S565" s="12"/>
      <c r="T565" s="12"/>
      <c r="U565" s="12"/>
      <c r="V565" s="12"/>
      <c r="W565" s="15"/>
      <c r="X565" s="14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1"/>
      <c r="AL565" s="12"/>
      <c r="AM565" s="12"/>
      <c r="AN565" s="12"/>
      <c r="AO565" s="12"/>
      <c r="AP565" s="12"/>
      <c r="AQ565" s="12"/>
      <c r="AR565" s="12"/>
      <c r="AS565" s="12"/>
      <c r="AT565" s="15"/>
    </row>
    <row r="566" spans="1:46" s="13" customFormat="1" ht="9.9499999999999993" customHeight="1" x14ac:dyDescent="0.2">
      <c r="A566" s="14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1"/>
      <c r="O566" s="12"/>
      <c r="P566" s="12"/>
      <c r="Q566" s="12"/>
      <c r="R566" s="12"/>
      <c r="S566" s="12"/>
      <c r="T566" s="12"/>
      <c r="U566" s="12"/>
      <c r="V566" s="12"/>
      <c r="W566" s="15"/>
      <c r="X566" s="14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1"/>
      <c r="AL566" s="12"/>
      <c r="AM566" s="12"/>
      <c r="AN566" s="12"/>
      <c r="AO566" s="12"/>
      <c r="AP566" s="12"/>
      <c r="AQ566" s="12"/>
      <c r="AR566" s="12"/>
      <c r="AS566" s="12"/>
      <c r="AT566" s="15"/>
    </row>
    <row r="567" spans="1:46" s="13" customFormat="1" ht="6" customHeight="1" x14ac:dyDescent="0.2">
      <c r="A567" s="16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7"/>
      <c r="P567" s="17"/>
      <c r="Q567" s="17"/>
      <c r="R567" s="17"/>
      <c r="S567" s="17"/>
      <c r="T567" s="17"/>
      <c r="U567" s="17"/>
      <c r="V567" s="17"/>
      <c r="W567" s="18"/>
      <c r="X567" s="16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7"/>
      <c r="AM567" s="17"/>
      <c r="AN567" s="17"/>
      <c r="AO567" s="17"/>
      <c r="AP567" s="17"/>
      <c r="AQ567" s="17"/>
      <c r="AR567" s="17"/>
      <c r="AS567" s="17"/>
      <c r="AT567" s="18"/>
    </row>
    <row r="568" spans="1:46" s="12" customFormat="1" ht="6.75" customHeight="1" x14ac:dyDescent="0.2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1"/>
      <c r="X568" s="9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1"/>
    </row>
    <row r="569" spans="1:46" s="13" customFormat="1" ht="12.75" customHeight="1" x14ac:dyDescent="0.2">
      <c r="A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10"/>
      <c r="X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5"/>
    </row>
    <row r="570" spans="1:46" s="13" customFormat="1" ht="12.75" customHeight="1" x14ac:dyDescent="0.2">
      <c r="A570" s="103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10"/>
      <c r="X570" s="106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5"/>
    </row>
    <row r="571" spans="1:46" s="13" customFormat="1" ht="6" customHeight="1" x14ac:dyDescent="0.2">
      <c r="A571" s="103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10"/>
      <c r="X571" s="14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5"/>
    </row>
    <row r="572" spans="1:46" s="13" customFormat="1" ht="9.9499999999999993" customHeight="1" x14ac:dyDescent="0.2">
      <c r="A572" s="14"/>
      <c r="B572" s="108" t="str">
        <f>"ИНН "&amp;INN&amp;", БИК "&amp;BIC&amp;", Р/С "&amp;PersonalAcc</f>
        <v>ИНН 7453197647, БИК 047501001, Р/С 40101810400000010801</v>
      </c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28"/>
      <c r="P572" s="28"/>
      <c r="Q572" s="28"/>
      <c r="R572" s="28"/>
      <c r="S572" s="28"/>
      <c r="T572" s="28"/>
      <c r="U572" s="28"/>
      <c r="V572" s="28"/>
      <c r="W572" s="15"/>
      <c r="X572" s="14"/>
      <c r="Y572" s="107" t="str">
        <f>"ИНН "&amp;INN&amp;", БИК "&amp;BIC&amp;", Р/С "&amp;PersonalAcc</f>
        <v>ИНН 7453197647, БИК 047501001, Р/С 40101810400000010801</v>
      </c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28"/>
      <c r="AM572" s="28"/>
      <c r="AN572" s="28"/>
      <c r="AO572" s="28"/>
      <c r="AP572" s="28"/>
      <c r="AQ572" s="28"/>
      <c r="AR572" s="28"/>
      <c r="AS572" s="28"/>
      <c r="AT572" s="15"/>
    </row>
    <row r="573" spans="1:46" s="13" customFormat="1" ht="9.9499999999999993" customHeight="1" x14ac:dyDescent="0.2">
      <c r="A573" s="14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28"/>
      <c r="P573" s="28"/>
      <c r="Q573" s="28"/>
      <c r="R573" s="28"/>
      <c r="S573" s="28"/>
      <c r="T573" s="28"/>
      <c r="U573" s="28"/>
      <c r="V573" s="28"/>
      <c r="W573" s="15"/>
      <c r="X573" s="14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28"/>
      <c r="AM573" s="28"/>
      <c r="AN573" s="28"/>
      <c r="AO573" s="28"/>
      <c r="AP573" s="28"/>
      <c r="AQ573" s="28"/>
      <c r="AR573" s="28"/>
      <c r="AS573" s="28"/>
      <c r="AT573" s="15"/>
    </row>
    <row r="574" spans="1:46" s="13" customFormat="1" ht="6" customHeight="1" x14ac:dyDescent="0.2">
      <c r="A574" s="14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2"/>
      <c r="P574" s="12"/>
      <c r="Q574" s="12"/>
      <c r="R574" s="12"/>
      <c r="S574" s="12"/>
      <c r="T574" s="12"/>
      <c r="U574" s="12"/>
      <c r="V574" s="12"/>
      <c r="W574" s="15"/>
      <c r="X574" s="14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2"/>
      <c r="AM574" s="12"/>
      <c r="AN574" s="12"/>
      <c r="AO574" s="12"/>
      <c r="AP574" s="12"/>
      <c r="AQ574" s="12"/>
      <c r="AR574" s="12"/>
      <c r="AS574" s="12"/>
      <c r="AT574" s="15"/>
    </row>
    <row r="575" spans="1:46" s="13" customFormat="1" ht="8.1" customHeight="1" x14ac:dyDescent="0.2">
      <c r="A575" s="14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2"/>
      <c r="P575" s="12"/>
      <c r="Q575" s="12"/>
      <c r="R575" s="12"/>
      <c r="S575" s="12"/>
      <c r="T575" s="12"/>
      <c r="U575" s="12"/>
      <c r="V575" s="12"/>
      <c r="W575" s="15"/>
      <c r="X575" s="14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2"/>
      <c r="AM575" s="12"/>
      <c r="AN575" s="12"/>
      <c r="AO575" s="12"/>
      <c r="AP575" s="12"/>
      <c r="AQ575" s="12"/>
      <c r="AR575" s="12"/>
      <c r="AS575" s="12"/>
      <c r="AT575" s="15"/>
    </row>
    <row r="576" spans="1:46" s="13" customFormat="1" ht="8.1" customHeight="1" x14ac:dyDescent="0.2">
      <c r="A576" s="14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2"/>
      <c r="P576" s="12"/>
      <c r="Q576" s="12"/>
      <c r="R576" s="12"/>
      <c r="S576" s="12"/>
      <c r="T576" s="12"/>
      <c r="U576" s="12"/>
      <c r="V576" s="12"/>
      <c r="W576" s="15"/>
      <c r="X576" s="14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2"/>
      <c r="AM576" s="12"/>
      <c r="AN576" s="12"/>
      <c r="AO576" s="12"/>
      <c r="AP576" s="12"/>
      <c r="AQ576" s="12"/>
      <c r="AR576" s="12"/>
      <c r="AS576" s="12"/>
      <c r="AT576" s="15"/>
    </row>
    <row r="577" spans="1:46" s="13" customFormat="1" ht="9.9499999999999993" customHeight="1" x14ac:dyDescent="0.2">
      <c r="A577" s="14"/>
      <c r="B577" s="98" t="s">
        <v>440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9"/>
      <c r="O577" s="12"/>
      <c r="P577" s="12"/>
      <c r="Q577" s="12"/>
      <c r="R577" s="12"/>
      <c r="S577" s="12"/>
      <c r="T577" s="12"/>
      <c r="U577" s="12"/>
      <c r="V577" s="12"/>
      <c r="W577" s="15"/>
      <c r="X577" s="14"/>
      <c r="Y577" s="98" t="s">
        <v>442</v>
      </c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9"/>
      <c r="AL577" s="12"/>
      <c r="AM577" s="12"/>
      <c r="AN577" s="12"/>
      <c r="AO577" s="12"/>
      <c r="AP577" s="12"/>
      <c r="AQ577" s="12"/>
      <c r="AR577" s="12"/>
      <c r="AS577" s="12"/>
      <c r="AT577" s="15"/>
    </row>
    <row r="578" spans="1:46" s="13" customFormat="1" ht="8.1" customHeight="1" x14ac:dyDescent="0.2">
      <c r="A578" s="14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9"/>
      <c r="O578" s="12"/>
      <c r="P578" s="12"/>
      <c r="Q578" s="12"/>
      <c r="R578" s="12"/>
      <c r="S578" s="12"/>
      <c r="T578" s="12"/>
      <c r="U578" s="12"/>
      <c r="V578" s="12"/>
      <c r="W578" s="15"/>
      <c r="X578" s="14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9"/>
      <c r="AL578" s="12"/>
      <c r="AM578" s="12"/>
      <c r="AN578" s="12"/>
      <c r="AO578" s="12"/>
      <c r="AP578" s="12"/>
      <c r="AQ578" s="12"/>
      <c r="AR578" s="12"/>
      <c r="AS578" s="12"/>
      <c r="AT578" s="15"/>
    </row>
    <row r="579" spans="1:46" s="13" customFormat="1" ht="8.1" customHeight="1" x14ac:dyDescent="0.2">
      <c r="A579" s="14"/>
      <c r="B579" s="98" t="s">
        <v>337</v>
      </c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9"/>
      <c r="O579" s="12"/>
      <c r="P579" s="12"/>
      <c r="Q579" s="12"/>
      <c r="R579" s="12"/>
      <c r="S579" s="12"/>
      <c r="T579" s="12"/>
      <c r="U579" s="12"/>
      <c r="V579" s="12"/>
      <c r="W579" s="15"/>
      <c r="X579" s="14"/>
      <c r="Y579" s="98" t="s">
        <v>337</v>
      </c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9"/>
      <c r="AL579" s="12"/>
      <c r="AM579" s="12"/>
      <c r="AN579" s="12"/>
      <c r="AO579" s="12"/>
      <c r="AP579" s="12"/>
      <c r="AQ579" s="12"/>
      <c r="AR579" s="12"/>
      <c r="AS579" s="12"/>
      <c r="AT579" s="15"/>
    </row>
    <row r="580" spans="1:46" s="13" customFormat="1" ht="9.9499999999999993" customHeight="1" x14ac:dyDescent="0.2">
      <c r="A580" s="14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9"/>
      <c r="O580" s="12"/>
      <c r="P580" s="12"/>
      <c r="Q580" s="12"/>
      <c r="R580" s="12"/>
      <c r="S580" s="12"/>
      <c r="T580" s="12"/>
      <c r="U580" s="12"/>
      <c r="V580" s="12"/>
      <c r="W580" s="15"/>
      <c r="X580" s="14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9"/>
      <c r="AL580" s="12"/>
      <c r="AM580" s="12"/>
      <c r="AN580" s="12"/>
      <c r="AO580" s="12"/>
      <c r="AP580" s="12"/>
      <c r="AQ580" s="12"/>
      <c r="AR580" s="12"/>
      <c r="AS580" s="12"/>
      <c r="AT580" s="15"/>
    </row>
    <row r="581" spans="1:46" s="13" customFormat="1" ht="8.1" customHeight="1" x14ac:dyDescent="0.2">
      <c r="A581" s="14"/>
      <c r="B581" s="98" t="s">
        <v>441</v>
      </c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9"/>
      <c r="O581" s="12"/>
      <c r="P581" s="12"/>
      <c r="Q581" s="12"/>
      <c r="R581" s="12"/>
      <c r="S581" s="12"/>
      <c r="T581" s="12"/>
      <c r="U581" s="12"/>
      <c r="V581" s="12"/>
      <c r="W581" s="15"/>
      <c r="X581" s="14"/>
      <c r="Y581" s="98" t="s">
        <v>443</v>
      </c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9"/>
      <c r="AL581" s="12"/>
      <c r="AM581" s="12"/>
      <c r="AN581" s="12"/>
      <c r="AO581" s="12"/>
      <c r="AP581" s="12"/>
      <c r="AQ581" s="12"/>
      <c r="AR581" s="12"/>
      <c r="AS581" s="12"/>
      <c r="AT581" s="15"/>
    </row>
    <row r="582" spans="1:46" s="13" customFormat="1" ht="8.1" customHeight="1" x14ac:dyDescent="0.2">
      <c r="A582" s="14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9"/>
      <c r="O582" s="12"/>
      <c r="P582" s="12"/>
      <c r="Q582" s="12"/>
      <c r="R582" s="12"/>
      <c r="S582" s="12"/>
      <c r="T582" s="12"/>
      <c r="U582" s="12"/>
      <c r="V582" s="12"/>
      <c r="W582" s="15"/>
      <c r="X582" s="14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9"/>
      <c r="AL582" s="12"/>
      <c r="AM582" s="12"/>
      <c r="AN582" s="12"/>
      <c r="AO582" s="12"/>
      <c r="AP582" s="12"/>
      <c r="AQ582" s="12"/>
      <c r="AR582" s="12"/>
      <c r="AS582" s="12"/>
      <c r="AT582" s="15"/>
    </row>
    <row r="583" spans="1:46" s="13" customFormat="1" ht="9.75" customHeight="1" x14ac:dyDescent="0.2">
      <c r="A583" s="14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5"/>
      <c r="X583" s="14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5"/>
    </row>
    <row r="584" spans="1:46" s="13" customFormat="1" ht="8.1" customHeight="1" x14ac:dyDescent="0.2">
      <c r="A584" s="14"/>
      <c r="B584" s="100" t="s">
        <v>303</v>
      </c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1"/>
      <c r="O584" s="12"/>
      <c r="P584" s="12"/>
      <c r="Q584" s="12"/>
      <c r="R584" s="12"/>
      <c r="S584" s="12"/>
      <c r="T584" s="12"/>
      <c r="U584" s="12"/>
      <c r="V584" s="12"/>
      <c r="W584" s="15"/>
      <c r="X584" s="14"/>
      <c r="Y584" s="100" t="s">
        <v>304</v>
      </c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1"/>
      <c r="AL584" s="12"/>
      <c r="AM584" s="12"/>
      <c r="AN584" s="12"/>
      <c r="AO584" s="12"/>
      <c r="AP584" s="12"/>
      <c r="AQ584" s="12"/>
      <c r="AR584" s="12"/>
      <c r="AS584" s="12"/>
      <c r="AT584" s="15"/>
    </row>
    <row r="585" spans="1:46" s="13" customFormat="1" ht="9.9499999999999993" customHeight="1" x14ac:dyDescent="0.2">
      <c r="A585" s="14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1"/>
      <c r="O585" s="12"/>
      <c r="P585" s="12"/>
      <c r="Q585" s="12"/>
      <c r="R585" s="12"/>
      <c r="S585" s="12"/>
      <c r="T585" s="12"/>
      <c r="U585" s="12"/>
      <c r="V585" s="12"/>
      <c r="W585" s="15"/>
      <c r="X585" s="14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1"/>
      <c r="AL585" s="12"/>
      <c r="AM585" s="12"/>
      <c r="AN585" s="12"/>
      <c r="AO585" s="12"/>
      <c r="AP585" s="12"/>
      <c r="AQ585" s="12"/>
      <c r="AR585" s="12"/>
      <c r="AS585" s="12"/>
      <c r="AT585" s="15"/>
    </row>
    <row r="586" spans="1:46" s="13" customFormat="1" ht="9.9499999999999993" customHeight="1" x14ac:dyDescent="0.2">
      <c r="A586" s="14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1"/>
      <c r="O586" s="12"/>
      <c r="P586" s="12"/>
      <c r="Q586" s="12"/>
      <c r="R586" s="12"/>
      <c r="S586" s="12"/>
      <c r="T586" s="12"/>
      <c r="U586" s="12"/>
      <c r="V586" s="12"/>
      <c r="W586" s="15"/>
      <c r="X586" s="14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1"/>
      <c r="AL586" s="12"/>
      <c r="AM586" s="12"/>
      <c r="AN586" s="12"/>
      <c r="AO586" s="12"/>
      <c r="AP586" s="12"/>
      <c r="AQ586" s="12"/>
      <c r="AR586" s="12"/>
      <c r="AS586" s="12"/>
      <c r="AT586" s="15"/>
    </row>
    <row r="587" spans="1:46" s="13" customFormat="1" ht="9.9499999999999993" customHeight="1" x14ac:dyDescent="0.2">
      <c r="A587" s="14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1"/>
      <c r="O587" s="12"/>
      <c r="P587" s="12"/>
      <c r="Q587" s="12"/>
      <c r="R587" s="12"/>
      <c r="S587" s="12"/>
      <c r="T587" s="12"/>
      <c r="U587" s="12"/>
      <c r="V587" s="12"/>
      <c r="W587" s="15"/>
      <c r="X587" s="14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1"/>
      <c r="AL587" s="12"/>
      <c r="AM587" s="12"/>
      <c r="AN587" s="12"/>
      <c r="AO587" s="12"/>
      <c r="AP587" s="12"/>
      <c r="AQ587" s="12"/>
      <c r="AR587" s="12"/>
      <c r="AS587" s="12"/>
      <c r="AT587" s="15"/>
    </row>
    <row r="588" spans="1:46" s="13" customFormat="1" ht="6" customHeight="1" x14ac:dyDescent="0.2">
      <c r="A588" s="16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7"/>
      <c r="P588" s="17"/>
      <c r="Q588" s="17"/>
      <c r="R588" s="17"/>
      <c r="S588" s="17"/>
      <c r="T588" s="17"/>
      <c r="U588" s="17"/>
      <c r="V588" s="17"/>
      <c r="W588" s="18"/>
      <c r="X588" s="16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7"/>
      <c r="AM588" s="17"/>
      <c r="AN588" s="17"/>
      <c r="AO588" s="17"/>
      <c r="AP588" s="17"/>
      <c r="AQ588" s="17"/>
      <c r="AR588" s="17"/>
      <c r="AS588" s="17"/>
      <c r="AT588" s="18"/>
    </row>
    <row r="589" spans="1:46" s="12" customFormat="1" ht="6.75" customHeight="1" x14ac:dyDescent="0.2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1"/>
      <c r="X589" s="9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1"/>
    </row>
    <row r="590" spans="1:46" s="13" customFormat="1" ht="12.75" customHeight="1" x14ac:dyDescent="0.2">
      <c r="A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5"/>
      <c r="X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5"/>
    </row>
    <row r="591" spans="1:46" s="13" customFormat="1" ht="12.75" customHeight="1" x14ac:dyDescent="0.2">
      <c r="A591" s="106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5"/>
      <c r="X591" s="106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5"/>
    </row>
    <row r="592" spans="1:46" s="13" customFormat="1" ht="6" customHeight="1" x14ac:dyDescent="0.2">
      <c r="A592" s="14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5"/>
      <c r="X592" s="14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5"/>
    </row>
    <row r="593" spans="1:46" s="13" customFormat="1" ht="9.9499999999999993" customHeight="1" x14ac:dyDescent="0.2">
      <c r="A593" s="14"/>
      <c r="B593" s="107" t="str">
        <f>"ИНН "&amp;INN&amp;", БИК "&amp;BIC&amp;", Р/С "&amp;PersonalAcc</f>
        <v>ИНН 7453197647, БИК 047501001, Р/С 40101810400000010801</v>
      </c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28"/>
      <c r="P593" s="28"/>
      <c r="Q593" s="28"/>
      <c r="R593" s="28"/>
      <c r="S593" s="28"/>
      <c r="T593" s="28"/>
      <c r="U593" s="28"/>
      <c r="V593" s="28"/>
      <c r="W593" s="15"/>
      <c r="X593" s="14"/>
      <c r="Y593" s="107" t="str">
        <f>"ИНН "&amp;INN&amp;", БИК "&amp;BIC&amp;", Р/С "&amp;PersonalAcc</f>
        <v>ИНН 7453197647, БИК 047501001, Р/С 40101810400000010801</v>
      </c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28"/>
      <c r="AM593" s="28"/>
      <c r="AN593" s="28"/>
      <c r="AO593" s="28"/>
      <c r="AP593" s="28"/>
      <c r="AQ593" s="28"/>
      <c r="AR593" s="28"/>
      <c r="AS593" s="28"/>
      <c r="AT593" s="15"/>
    </row>
    <row r="594" spans="1:46" s="13" customFormat="1" ht="9.9499999999999993" customHeight="1" x14ac:dyDescent="0.2">
      <c r="A594" s="1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28"/>
      <c r="P594" s="28"/>
      <c r="Q594" s="28"/>
      <c r="R594" s="28"/>
      <c r="S594" s="28"/>
      <c r="T594" s="28"/>
      <c r="U594" s="28"/>
      <c r="V594" s="28"/>
      <c r="W594" s="15"/>
      <c r="X594" s="14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28"/>
      <c r="AM594" s="28"/>
      <c r="AN594" s="28"/>
      <c r="AO594" s="28"/>
      <c r="AP594" s="28"/>
      <c r="AQ594" s="28"/>
      <c r="AR594" s="28"/>
      <c r="AS594" s="28"/>
      <c r="AT594" s="15"/>
    </row>
    <row r="595" spans="1:46" s="13" customFormat="1" ht="6" customHeight="1" x14ac:dyDescent="0.2">
      <c r="A595" s="14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2"/>
      <c r="P595" s="12"/>
      <c r="Q595" s="12"/>
      <c r="R595" s="12"/>
      <c r="S595" s="12"/>
      <c r="T595" s="12"/>
      <c r="U595" s="12"/>
      <c r="V595" s="12"/>
      <c r="W595" s="15"/>
      <c r="X595" s="14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2"/>
      <c r="AM595" s="12"/>
      <c r="AN595" s="12"/>
      <c r="AO595" s="12"/>
      <c r="AP595" s="12"/>
      <c r="AQ595" s="12"/>
      <c r="AR595" s="12"/>
      <c r="AS595" s="12"/>
      <c r="AT595" s="15"/>
    </row>
    <row r="596" spans="1:46" s="13" customFormat="1" ht="8.1" customHeight="1" x14ac:dyDescent="0.2">
      <c r="A596" s="14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2"/>
      <c r="P596" s="12"/>
      <c r="Q596" s="12"/>
      <c r="R596" s="12"/>
      <c r="S596" s="12"/>
      <c r="T596" s="12"/>
      <c r="U596" s="12"/>
      <c r="V596" s="12"/>
      <c r="W596" s="15"/>
      <c r="X596" s="14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2"/>
      <c r="AM596" s="12"/>
      <c r="AN596" s="12"/>
      <c r="AO596" s="12"/>
      <c r="AP596" s="12"/>
      <c r="AQ596" s="12"/>
      <c r="AR596" s="12"/>
      <c r="AS596" s="12"/>
      <c r="AT596" s="15"/>
    </row>
    <row r="597" spans="1:46" s="13" customFormat="1" ht="8.1" customHeight="1" x14ac:dyDescent="0.2">
      <c r="A597" s="14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2"/>
      <c r="P597" s="12"/>
      <c r="Q597" s="12"/>
      <c r="R597" s="12"/>
      <c r="S597" s="12"/>
      <c r="T597" s="12"/>
      <c r="U597" s="12"/>
      <c r="V597" s="12"/>
      <c r="W597" s="15"/>
      <c r="X597" s="14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2"/>
      <c r="AM597" s="12"/>
      <c r="AN597" s="12"/>
      <c r="AO597" s="12"/>
      <c r="AP597" s="12"/>
      <c r="AQ597" s="12"/>
      <c r="AR597" s="12"/>
      <c r="AS597" s="12"/>
      <c r="AT597" s="15"/>
    </row>
    <row r="598" spans="1:46" s="13" customFormat="1" ht="9.9499999999999993" customHeight="1" x14ac:dyDescent="0.2">
      <c r="A598" s="14"/>
      <c r="B598" s="98" t="s">
        <v>444</v>
      </c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9"/>
      <c r="O598" s="12"/>
      <c r="P598" s="12"/>
      <c r="Q598" s="12"/>
      <c r="R598" s="12"/>
      <c r="S598" s="12"/>
      <c r="T598" s="12"/>
      <c r="U598" s="12"/>
      <c r="V598" s="12"/>
      <c r="W598" s="15"/>
      <c r="X598" s="14"/>
      <c r="Y598" s="98" t="s">
        <v>446</v>
      </c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9"/>
      <c r="AL598" s="12"/>
      <c r="AM598" s="12"/>
      <c r="AN598" s="12"/>
      <c r="AO598" s="12"/>
      <c r="AP598" s="12"/>
      <c r="AQ598" s="12"/>
      <c r="AR598" s="12"/>
      <c r="AS598" s="12"/>
      <c r="AT598" s="15"/>
    </row>
    <row r="599" spans="1:46" s="13" customFormat="1" ht="8.1" customHeight="1" x14ac:dyDescent="0.2">
      <c r="A599" s="14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9"/>
      <c r="O599" s="12"/>
      <c r="P599" s="12"/>
      <c r="Q599" s="12"/>
      <c r="R599" s="12"/>
      <c r="S599" s="12"/>
      <c r="T599" s="12"/>
      <c r="U599" s="12"/>
      <c r="V599" s="12"/>
      <c r="W599" s="15"/>
      <c r="X599" s="14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9"/>
      <c r="AL599" s="12"/>
      <c r="AM599" s="12"/>
      <c r="AN599" s="12"/>
      <c r="AO599" s="12"/>
      <c r="AP599" s="12"/>
      <c r="AQ599" s="12"/>
      <c r="AR599" s="12"/>
      <c r="AS599" s="12"/>
      <c r="AT599" s="15"/>
    </row>
    <row r="600" spans="1:46" s="13" customFormat="1" ht="8.1" customHeight="1" x14ac:dyDescent="0.2">
      <c r="A600" s="14"/>
      <c r="B600" s="98" t="s">
        <v>337</v>
      </c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9"/>
      <c r="O600" s="12"/>
      <c r="P600" s="12"/>
      <c r="Q600" s="12"/>
      <c r="R600" s="12"/>
      <c r="S600" s="12"/>
      <c r="T600" s="12"/>
      <c r="U600" s="12"/>
      <c r="V600" s="12"/>
      <c r="W600" s="15"/>
      <c r="X600" s="14"/>
      <c r="Y600" s="98" t="s">
        <v>337</v>
      </c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9"/>
      <c r="AL600" s="12"/>
      <c r="AM600" s="12"/>
      <c r="AN600" s="12"/>
      <c r="AO600" s="12"/>
      <c r="AP600" s="12"/>
      <c r="AQ600" s="12"/>
      <c r="AR600" s="12"/>
      <c r="AS600" s="12"/>
      <c r="AT600" s="15"/>
    </row>
    <row r="601" spans="1:46" s="13" customFormat="1" ht="9.9499999999999993" customHeight="1" x14ac:dyDescent="0.2">
      <c r="A601" s="14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9"/>
      <c r="O601" s="12"/>
      <c r="P601" s="12"/>
      <c r="Q601" s="12"/>
      <c r="R601" s="12"/>
      <c r="S601" s="12"/>
      <c r="T601" s="12"/>
      <c r="U601" s="12"/>
      <c r="V601" s="12"/>
      <c r="W601" s="15"/>
      <c r="X601" s="14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9"/>
      <c r="AL601" s="12"/>
      <c r="AM601" s="12"/>
      <c r="AN601" s="12"/>
      <c r="AO601" s="12"/>
      <c r="AP601" s="12"/>
      <c r="AQ601" s="12"/>
      <c r="AR601" s="12"/>
      <c r="AS601" s="12"/>
      <c r="AT601" s="15"/>
    </row>
    <row r="602" spans="1:46" s="13" customFormat="1" ht="8.1" customHeight="1" x14ac:dyDescent="0.2">
      <c r="A602" s="14"/>
      <c r="B602" s="98" t="s">
        <v>445</v>
      </c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9"/>
      <c r="O602" s="12"/>
      <c r="P602" s="12"/>
      <c r="Q602" s="12"/>
      <c r="R602" s="12"/>
      <c r="S602" s="12"/>
      <c r="T602" s="12"/>
      <c r="U602" s="12"/>
      <c r="V602" s="12"/>
      <c r="W602" s="15"/>
      <c r="X602" s="14"/>
      <c r="Y602" s="98" t="s">
        <v>368</v>
      </c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9"/>
      <c r="AL602" s="12"/>
      <c r="AM602" s="12"/>
      <c r="AN602" s="12"/>
      <c r="AO602" s="12"/>
      <c r="AP602" s="12"/>
      <c r="AQ602" s="12"/>
      <c r="AR602" s="12"/>
      <c r="AS602" s="12"/>
      <c r="AT602" s="15"/>
    </row>
    <row r="603" spans="1:46" s="13" customFormat="1" ht="8.1" customHeight="1" x14ac:dyDescent="0.2">
      <c r="A603" s="14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9"/>
      <c r="O603" s="12"/>
      <c r="P603" s="12"/>
      <c r="Q603" s="12"/>
      <c r="R603" s="12"/>
      <c r="S603" s="12"/>
      <c r="T603" s="12"/>
      <c r="U603" s="12"/>
      <c r="V603" s="12"/>
      <c r="W603" s="15"/>
      <c r="X603" s="14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9"/>
      <c r="AL603" s="12"/>
      <c r="AM603" s="12"/>
      <c r="AN603" s="12"/>
      <c r="AO603" s="12"/>
      <c r="AP603" s="12"/>
      <c r="AQ603" s="12"/>
      <c r="AR603" s="12"/>
      <c r="AS603" s="12"/>
      <c r="AT603" s="15"/>
    </row>
    <row r="604" spans="1:46" s="13" customFormat="1" ht="9.9499999999999993" customHeight="1" x14ac:dyDescent="0.2">
      <c r="A604" s="14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5"/>
      <c r="X604" s="14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5"/>
    </row>
    <row r="605" spans="1:46" s="13" customFormat="1" ht="8.1" customHeight="1" x14ac:dyDescent="0.2">
      <c r="A605" s="14"/>
      <c r="B605" s="100" t="s">
        <v>305</v>
      </c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1"/>
      <c r="O605" s="12"/>
      <c r="P605" s="12"/>
      <c r="Q605" s="12"/>
      <c r="R605" s="12"/>
      <c r="S605" s="12"/>
      <c r="T605" s="12"/>
      <c r="U605" s="12"/>
      <c r="V605" s="12"/>
      <c r="W605" s="15"/>
      <c r="X605" s="14"/>
      <c r="Y605" s="100" t="s">
        <v>306</v>
      </c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1"/>
      <c r="AL605" s="12"/>
      <c r="AM605" s="12"/>
      <c r="AN605" s="12"/>
      <c r="AO605" s="12"/>
      <c r="AP605" s="12"/>
      <c r="AQ605" s="12"/>
      <c r="AR605" s="12"/>
      <c r="AS605" s="12"/>
      <c r="AT605" s="15"/>
    </row>
    <row r="606" spans="1:46" s="13" customFormat="1" ht="9.9499999999999993" customHeight="1" x14ac:dyDescent="0.2">
      <c r="A606" s="14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1"/>
      <c r="O606" s="12"/>
      <c r="P606" s="12"/>
      <c r="Q606" s="12"/>
      <c r="R606" s="12"/>
      <c r="S606" s="12"/>
      <c r="T606" s="12"/>
      <c r="U606" s="12"/>
      <c r="V606" s="12"/>
      <c r="W606" s="15"/>
      <c r="X606" s="14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1"/>
      <c r="AL606" s="12"/>
      <c r="AM606" s="12"/>
      <c r="AN606" s="12"/>
      <c r="AO606" s="12"/>
      <c r="AP606" s="12"/>
      <c r="AQ606" s="12"/>
      <c r="AR606" s="12"/>
      <c r="AS606" s="12"/>
      <c r="AT606" s="15"/>
    </row>
    <row r="607" spans="1:46" s="13" customFormat="1" ht="9.9499999999999993" customHeight="1" x14ac:dyDescent="0.2">
      <c r="A607" s="14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1"/>
      <c r="O607" s="12"/>
      <c r="P607" s="12"/>
      <c r="Q607" s="12"/>
      <c r="R607" s="12"/>
      <c r="S607" s="12"/>
      <c r="T607" s="12"/>
      <c r="U607" s="12"/>
      <c r="V607" s="12"/>
      <c r="W607" s="15"/>
      <c r="X607" s="14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1"/>
      <c r="AL607" s="12"/>
      <c r="AM607" s="12"/>
      <c r="AN607" s="12"/>
      <c r="AO607" s="12"/>
      <c r="AP607" s="12"/>
      <c r="AQ607" s="12"/>
      <c r="AR607" s="12"/>
      <c r="AS607" s="12"/>
      <c r="AT607" s="15"/>
    </row>
    <row r="608" spans="1:46" s="13" customFormat="1" ht="9.9499999999999993" customHeight="1" x14ac:dyDescent="0.2">
      <c r="A608" s="14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1"/>
      <c r="O608" s="12"/>
      <c r="P608" s="12"/>
      <c r="Q608" s="12"/>
      <c r="R608" s="12"/>
      <c r="S608" s="12"/>
      <c r="T608" s="12"/>
      <c r="U608" s="12"/>
      <c r="V608" s="12"/>
      <c r="W608" s="15"/>
      <c r="X608" s="14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1"/>
      <c r="AL608" s="12"/>
      <c r="AM608" s="12"/>
      <c r="AN608" s="12"/>
      <c r="AO608" s="12"/>
      <c r="AP608" s="12"/>
      <c r="AQ608" s="12"/>
      <c r="AR608" s="12"/>
      <c r="AS608" s="12"/>
      <c r="AT608" s="15"/>
    </row>
    <row r="609" spans="1:46" s="13" customFormat="1" ht="6" customHeight="1" x14ac:dyDescent="0.2">
      <c r="A609" s="16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7"/>
      <c r="P609" s="17"/>
      <c r="Q609" s="17"/>
      <c r="R609" s="17"/>
      <c r="S609" s="17"/>
      <c r="T609" s="17"/>
      <c r="U609" s="17"/>
      <c r="V609" s="17"/>
      <c r="W609" s="18"/>
      <c r="X609" s="16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7"/>
      <c r="AM609" s="17"/>
      <c r="AN609" s="17"/>
      <c r="AO609" s="17"/>
      <c r="AP609" s="17"/>
      <c r="AQ609" s="17"/>
      <c r="AR609" s="17"/>
      <c r="AS609" s="17"/>
      <c r="AT609" s="18"/>
    </row>
    <row r="610" spans="1:46" s="13" customFormat="1" ht="9.9499999999999993" customHeight="1" x14ac:dyDescent="0.2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1"/>
      <c r="X610" s="9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1"/>
    </row>
    <row r="611" spans="1:46" s="13" customFormat="1" ht="12.75" customHeight="1" x14ac:dyDescent="0.2">
      <c r="A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5"/>
      <c r="X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5"/>
    </row>
    <row r="612" spans="1:46" s="13" customFormat="1" ht="12.75" customHeight="1" x14ac:dyDescent="0.2">
      <c r="A612" s="106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5"/>
      <c r="X612" s="106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5"/>
    </row>
    <row r="613" spans="1:46" s="13" customFormat="1" ht="6" customHeight="1" x14ac:dyDescent="0.2">
      <c r="A613" s="14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5"/>
      <c r="X613" s="14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5"/>
    </row>
    <row r="614" spans="1:46" s="13" customFormat="1" ht="9.9499999999999993" customHeight="1" x14ac:dyDescent="0.2">
      <c r="A614" s="14"/>
      <c r="B614" s="107" t="str">
        <f>"ИНН "&amp;INN&amp;", БИК "&amp;BIC&amp;", Р/С "&amp;PersonalAcc</f>
        <v>ИНН 7453197647, БИК 047501001, Р/С 40101810400000010801</v>
      </c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28"/>
      <c r="P614" s="28"/>
      <c r="Q614" s="28"/>
      <c r="R614" s="28"/>
      <c r="S614" s="28"/>
      <c r="T614" s="28"/>
      <c r="U614" s="28"/>
      <c r="V614" s="28"/>
      <c r="W614" s="15"/>
      <c r="X614" s="14"/>
      <c r="Y614" s="107" t="str">
        <f>"ИНН "&amp;INN&amp;", БИК "&amp;BIC&amp;", Р/С "&amp;PersonalAcc</f>
        <v>ИНН 7453197647, БИК 047501001, Р/С 40101810400000010801</v>
      </c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28"/>
      <c r="AM614" s="28"/>
      <c r="AN614" s="28"/>
      <c r="AO614" s="28"/>
      <c r="AP614" s="28"/>
      <c r="AQ614" s="28"/>
      <c r="AR614" s="28"/>
      <c r="AS614" s="28"/>
      <c r="AT614" s="15"/>
    </row>
    <row r="615" spans="1:46" s="13" customFormat="1" ht="9.9499999999999993" customHeight="1" x14ac:dyDescent="0.2">
      <c r="A615" s="14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28"/>
      <c r="P615" s="28"/>
      <c r="Q615" s="28"/>
      <c r="R615" s="28"/>
      <c r="S615" s="28"/>
      <c r="T615" s="28"/>
      <c r="U615" s="28"/>
      <c r="V615" s="28"/>
      <c r="W615" s="15"/>
      <c r="X615" s="14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28"/>
      <c r="AM615" s="28"/>
      <c r="AN615" s="28"/>
      <c r="AO615" s="28"/>
      <c r="AP615" s="28"/>
      <c r="AQ615" s="28"/>
      <c r="AR615" s="28"/>
      <c r="AS615" s="28"/>
      <c r="AT615" s="15"/>
    </row>
    <row r="616" spans="1:46" s="13" customFormat="1" ht="6" customHeight="1" x14ac:dyDescent="0.2">
      <c r="A616" s="14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2"/>
      <c r="P616" s="12"/>
      <c r="Q616" s="12"/>
      <c r="R616" s="12"/>
      <c r="S616" s="12"/>
      <c r="T616" s="12"/>
      <c r="U616" s="12"/>
      <c r="V616" s="12"/>
      <c r="W616" s="15"/>
      <c r="X616" s="14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2"/>
      <c r="AM616" s="12"/>
      <c r="AN616" s="12"/>
      <c r="AO616" s="12"/>
      <c r="AP616" s="12"/>
      <c r="AQ616" s="12"/>
      <c r="AR616" s="12"/>
      <c r="AS616" s="12"/>
      <c r="AT616" s="15"/>
    </row>
    <row r="617" spans="1:46" s="13" customFormat="1" ht="8.1" customHeight="1" x14ac:dyDescent="0.2">
      <c r="A617" s="14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2"/>
      <c r="P617" s="12"/>
      <c r="Q617" s="12"/>
      <c r="R617" s="12"/>
      <c r="S617" s="12"/>
      <c r="T617" s="12"/>
      <c r="U617" s="12"/>
      <c r="V617" s="12"/>
      <c r="W617" s="15"/>
      <c r="X617" s="14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2"/>
      <c r="AM617" s="12"/>
      <c r="AN617" s="12"/>
      <c r="AO617" s="12"/>
      <c r="AP617" s="12"/>
      <c r="AQ617" s="12"/>
      <c r="AR617" s="12"/>
      <c r="AS617" s="12"/>
      <c r="AT617" s="15"/>
    </row>
    <row r="618" spans="1:46" s="13" customFormat="1" ht="8.1" customHeight="1" x14ac:dyDescent="0.2">
      <c r="A618" s="14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2"/>
      <c r="P618" s="12"/>
      <c r="Q618" s="12"/>
      <c r="R618" s="12"/>
      <c r="S618" s="12"/>
      <c r="T618" s="12"/>
      <c r="U618" s="12"/>
      <c r="V618" s="12"/>
      <c r="W618" s="15"/>
      <c r="X618" s="14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2"/>
      <c r="AM618" s="12"/>
      <c r="AN618" s="12"/>
      <c r="AO618" s="12"/>
      <c r="AP618" s="12"/>
      <c r="AQ618" s="12"/>
      <c r="AR618" s="12"/>
      <c r="AS618" s="12"/>
      <c r="AT618" s="15"/>
    </row>
    <row r="619" spans="1:46" s="13" customFormat="1" ht="9.9499999999999993" customHeight="1" x14ac:dyDescent="0.2">
      <c r="A619" s="14"/>
      <c r="B619" s="98" t="s">
        <v>447</v>
      </c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9"/>
      <c r="O619" s="12"/>
      <c r="P619" s="12"/>
      <c r="Q619" s="12"/>
      <c r="R619" s="12"/>
      <c r="S619" s="12"/>
      <c r="T619" s="12"/>
      <c r="U619" s="12"/>
      <c r="V619" s="12"/>
      <c r="W619" s="15"/>
      <c r="X619" s="14"/>
      <c r="Y619" s="98" t="s">
        <v>449</v>
      </c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9"/>
      <c r="AL619" s="12"/>
      <c r="AM619" s="12"/>
      <c r="AN619" s="12"/>
      <c r="AO619" s="12"/>
      <c r="AP619" s="12"/>
      <c r="AQ619" s="12"/>
      <c r="AR619" s="12"/>
      <c r="AS619" s="12"/>
      <c r="AT619" s="15"/>
    </row>
    <row r="620" spans="1:46" s="13" customFormat="1" ht="8.1" customHeight="1" x14ac:dyDescent="0.2">
      <c r="A620" s="14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9"/>
      <c r="O620" s="12"/>
      <c r="P620" s="12"/>
      <c r="Q620" s="12"/>
      <c r="R620" s="12"/>
      <c r="S620" s="12"/>
      <c r="T620" s="12"/>
      <c r="U620" s="12"/>
      <c r="V620" s="12"/>
      <c r="W620" s="15"/>
      <c r="X620" s="14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9"/>
      <c r="AL620" s="12"/>
      <c r="AM620" s="12"/>
      <c r="AN620" s="12"/>
      <c r="AO620" s="12"/>
      <c r="AP620" s="12"/>
      <c r="AQ620" s="12"/>
      <c r="AR620" s="12"/>
      <c r="AS620" s="12"/>
      <c r="AT620" s="15"/>
    </row>
    <row r="621" spans="1:46" s="13" customFormat="1" ht="8.1" customHeight="1" x14ac:dyDescent="0.2">
      <c r="A621" s="14"/>
      <c r="B621" s="98" t="s">
        <v>337</v>
      </c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9"/>
      <c r="O621" s="12"/>
      <c r="P621" s="12"/>
      <c r="Q621" s="12"/>
      <c r="R621" s="12"/>
      <c r="S621" s="12"/>
      <c r="T621" s="12"/>
      <c r="U621" s="12"/>
      <c r="V621" s="12"/>
      <c r="W621" s="15"/>
      <c r="X621" s="14"/>
      <c r="Y621" s="98" t="s">
        <v>337</v>
      </c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9"/>
      <c r="AL621" s="12"/>
      <c r="AM621" s="12"/>
      <c r="AN621" s="12"/>
      <c r="AO621" s="12"/>
      <c r="AP621" s="12"/>
      <c r="AQ621" s="12"/>
      <c r="AR621" s="12"/>
      <c r="AS621" s="12"/>
      <c r="AT621" s="15"/>
    </row>
    <row r="622" spans="1:46" s="13" customFormat="1" ht="9.9499999999999993" customHeight="1" x14ac:dyDescent="0.2">
      <c r="A622" s="14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9"/>
      <c r="O622" s="12"/>
      <c r="P622" s="12"/>
      <c r="Q622" s="12"/>
      <c r="R622" s="12"/>
      <c r="S622" s="12"/>
      <c r="T622" s="12"/>
      <c r="U622" s="12"/>
      <c r="V622" s="12"/>
      <c r="W622" s="15"/>
      <c r="X622" s="14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9"/>
      <c r="AL622" s="12"/>
      <c r="AM622" s="12"/>
      <c r="AN622" s="12"/>
      <c r="AO622" s="12"/>
      <c r="AP622" s="12"/>
      <c r="AQ622" s="12"/>
      <c r="AR622" s="12"/>
      <c r="AS622" s="12"/>
      <c r="AT622" s="15"/>
    </row>
    <row r="623" spans="1:46" s="13" customFormat="1" ht="8.1" customHeight="1" x14ac:dyDescent="0.2">
      <c r="A623" s="14"/>
      <c r="B623" s="98" t="s">
        <v>448</v>
      </c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9"/>
      <c r="O623" s="12"/>
      <c r="P623" s="12"/>
      <c r="Q623" s="12"/>
      <c r="R623" s="12"/>
      <c r="S623" s="12"/>
      <c r="T623" s="12"/>
      <c r="U623" s="12"/>
      <c r="V623" s="12"/>
      <c r="W623" s="15"/>
      <c r="X623" s="14"/>
      <c r="Y623" s="98" t="s">
        <v>450</v>
      </c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9"/>
      <c r="AL623" s="12"/>
      <c r="AM623" s="12"/>
      <c r="AN623" s="12"/>
      <c r="AO623" s="12"/>
      <c r="AP623" s="12"/>
      <c r="AQ623" s="12"/>
      <c r="AR623" s="12"/>
      <c r="AS623" s="12"/>
      <c r="AT623" s="15"/>
    </row>
    <row r="624" spans="1:46" s="13" customFormat="1" ht="8.1" customHeight="1" x14ac:dyDescent="0.2">
      <c r="A624" s="14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9"/>
      <c r="O624" s="12"/>
      <c r="P624" s="12"/>
      <c r="Q624" s="12"/>
      <c r="R624" s="12"/>
      <c r="S624" s="12"/>
      <c r="T624" s="12"/>
      <c r="U624" s="12"/>
      <c r="V624" s="12"/>
      <c r="W624" s="15"/>
      <c r="X624" s="14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9"/>
      <c r="AL624" s="12"/>
      <c r="AM624" s="12"/>
      <c r="AN624" s="12"/>
      <c r="AO624" s="12"/>
      <c r="AP624" s="12"/>
      <c r="AQ624" s="12"/>
      <c r="AR624" s="12"/>
      <c r="AS624" s="12"/>
      <c r="AT624" s="15"/>
    </row>
    <row r="625" spans="1:46" s="13" customFormat="1" ht="9.9499999999999993" customHeight="1" x14ac:dyDescent="0.2">
      <c r="A625" s="14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5"/>
      <c r="X625" s="14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5"/>
    </row>
    <row r="626" spans="1:46" s="13" customFormat="1" ht="8.1" customHeight="1" x14ac:dyDescent="0.2">
      <c r="A626" s="14"/>
      <c r="B626" s="100" t="s">
        <v>307</v>
      </c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1"/>
      <c r="O626" s="12"/>
      <c r="P626" s="12"/>
      <c r="Q626" s="12"/>
      <c r="R626" s="12"/>
      <c r="S626" s="12"/>
      <c r="T626" s="12"/>
      <c r="U626" s="12"/>
      <c r="V626" s="12"/>
      <c r="W626" s="15"/>
      <c r="X626" s="14"/>
      <c r="Y626" s="100" t="s">
        <v>308</v>
      </c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1"/>
      <c r="AL626" s="12"/>
      <c r="AM626" s="12"/>
      <c r="AN626" s="12"/>
      <c r="AO626" s="12"/>
      <c r="AP626" s="12"/>
      <c r="AQ626" s="12"/>
      <c r="AR626" s="12"/>
      <c r="AS626" s="12"/>
      <c r="AT626" s="15"/>
    </row>
    <row r="627" spans="1:46" s="13" customFormat="1" ht="9.9499999999999993" customHeight="1" x14ac:dyDescent="0.2">
      <c r="A627" s="14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1"/>
      <c r="O627" s="12"/>
      <c r="P627" s="12"/>
      <c r="Q627" s="12"/>
      <c r="R627" s="12"/>
      <c r="S627" s="12"/>
      <c r="T627" s="12"/>
      <c r="U627" s="12"/>
      <c r="V627" s="12"/>
      <c r="W627" s="15"/>
      <c r="X627" s="14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1"/>
      <c r="AL627" s="12"/>
      <c r="AM627" s="12"/>
      <c r="AN627" s="12"/>
      <c r="AO627" s="12"/>
      <c r="AP627" s="12"/>
      <c r="AQ627" s="12"/>
      <c r="AR627" s="12"/>
      <c r="AS627" s="12"/>
      <c r="AT627" s="15"/>
    </row>
    <row r="628" spans="1:46" s="13" customFormat="1" ht="9.9499999999999993" customHeight="1" x14ac:dyDescent="0.2">
      <c r="A628" s="14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1"/>
      <c r="O628" s="12"/>
      <c r="P628" s="12"/>
      <c r="Q628" s="12"/>
      <c r="R628" s="12"/>
      <c r="S628" s="12"/>
      <c r="T628" s="12"/>
      <c r="U628" s="12"/>
      <c r="V628" s="12"/>
      <c r="W628" s="15"/>
      <c r="X628" s="14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1"/>
      <c r="AL628" s="12"/>
      <c r="AM628" s="12"/>
      <c r="AN628" s="12"/>
      <c r="AO628" s="12"/>
      <c r="AP628" s="12"/>
      <c r="AQ628" s="12"/>
      <c r="AR628" s="12"/>
      <c r="AS628" s="12"/>
      <c r="AT628" s="15"/>
    </row>
    <row r="629" spans="1:46" s="13" customFormat="1" ht="9.9499999999999993" customHeight="1" x14ac:dyDescent="0.2">
      <c r="A629" s="14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1"/>
      <c r="O629" s="12"/>
      <c r="P629" s="12"/>
      <c r="Q629" s="12"/>
      <c r="R629" s="12"/>
      <c r="S629" s="12"/>
      <c r="T629" s="12"/>
      <c r="U629" s="12"/>
      <c r="V629" s="12"/>
      <c r="W629" s="15"/>
      <c r="X629" s="14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1"/>
      <c r="AL629" s="12"/>
      <c r="AM629" s="12"/>
      <c r="AN629" s="12"/>
      <c r="AO629" s="12"/>
      <c r="AP629" s="12"/>
      <c r="AQ629" s="12"/>
      <c r="AR629" s="12"/>
      <c r="AS629" s="12"/>
      <c r="AT629" s="15"/>
    </row>
    <row r="630" spans="1:46" s="13" customFormat="1" ht="6" customHeight="1" x14ac:dyDescent="0.2">
      <c r="A630" s="16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7"/>
      <c r="P630" s="17"/>
      <c r="Q630" s="17"/>
      <c r="R630" s="17"/>
      <c r="S630" s="17"/>
      <c r="T630" s="17"/>
      <c r="U630" s="17"/>
      <c r="V630" s="17"/>
      <c r="W630" s="18"/>
      <c r="X630" s="16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7"/>
      <c r="AM630" s="17"/>
      <c r="AN630" s="17"/>
      <c r="AO630" s="17"/>
      <c r="AP630" s="17"/>
      <c r="AQ630" s="17"/>
      <c r="AR630" s="17"/>
      <c r="AS630" s="17"/>
      <c r="AT630" s="18"/>
    </row>
    <row r="631" spans="1:46" s="12" customFormat="1" ht="6.75" customHeight="1" x14ac:dyDescent="0.2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1"/>
      <c r="X631" s="9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1"/>
    </row>
    <row r="632" spans="1:46" s="13" customFormat="1" ht="12.75" customHeight="1" x14ac:dyDescent="0.2">
      <c r="A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10"/>
      <c r="X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5"/>
    </row>
    <row r="633" spans="1:46" s="13" customFormat="1" ht="12.75" customHeight="1" x14ac:dyDescent="0.2">
      <c r="A633" s="103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10"/>
      <c r="X633" s="106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5"/>
    </row>
    <row r="634" spans="1:46" s="13" customFormat="1" ht="6" customHeight="1" x14ac:dyDescent="0.2">
      <c r="A634" s="103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10"/>
      <c r="X634" s="14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5"/>
    </row>
    <row r="635" spans="1:46" s="13" customFormat="1" ht="9.9499999999999993" customHeight="1" x14ac:dyDescent="0.2">
      <c r="A635" s="14"/>
      <c r="B635" s="108" t="str">
        <f>"ИНН "&amp;INN&amp;", БИК "&amp;BIC&amp;", Р/С "&amp;PersonalAcc</f>
        <v>ИНН 7453197647, БИК 047501001, Р/С 40101810400000010801</v>
      </c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28"/>
      <c r="P635" s="28"/>
      <c r="Q635" s="28"/>
      <c r="R635" s="28"/>
      <c r="S635" s="28"/>
      <c r="T635" s="28"/>
      <c r="U635" s="28"/>
      <c r="V635" s="28"/>
      <c r="W635" s="15"/>
      <c r="X635" s="14"/>
      <c r="Y635" s="107" t="str">
        <f>"ИНН "&amp;INN&amp;", БИК "&amp;BIC&amp;", Р/С "&amp;PersonalAcc</f>
        <v>ИНН 7453197647, БИК 047501001, Р/С 40101810400000010801</v>
      </c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28"/>
      <c r="AM635" s="28"/>
      <c r="AN635" s="28"/>
      <c r="AO635" s="28"/>
      <c r="AP635" s="28"/>
      <c r="AQ635" s="28"/>
      <c r="AR635" s="28"/>
      <c r="AS635" s="28"/>
      <c r="AT635" s="15"/>
    </row>
    <row r="636" spans="1:46" s="13" customFormat="1" ht="9.9499999999999993" customHeight="1" x14ac:dyDescent="0.2">
      <c r="A636" s="14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28"/>
      <c r="P636" s="28"/>
      <c r="Q636" s="28"/>
      <c r="R636" s="28"/>
      <c r="S636" s="28"/>
      <c r="T636" s="28"/>
      <c r="U636" s="28"/>
      <c r="V636" s="28"/>
      <c r="W636" s="15"/>
      <c r="X636" s="14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28"/>
      <c r="AM636" s="28"/>
      <c r="AN636" s="28"/>
      <c r="AO636" s="28"/>
      <c r="AP636" s="28"/>
      <c r="AQ636" s="28"/>
      <c r="AR636" s="28"/>
      <c r="AS636" s="28"/>
      <c r="AT636" s="15"/>
    </row>
    <row r="637" spans="1:46" s="13" customFormat="1" ht="6" customHeight="1" x14ac:dyDescent="0.2">
      <c r="A637" s="14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2"/>
      <c r="P637" s="12"/>
      <c r="Q637" s="12"/>
      <c r="R637" s="12"/>
      <c r="S637" s="12"/>
      <c r="T637" s="12"/>
      <c r="U637" s="12"/>
      <c r="V637" s="12"/>
      <c r="W637" s="15"/>
      <c r="X637" s="14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2"/>
      <c r="AM637" s="12"/>
      <c r="AN637" s="12"/>
      <c r="AO637" s="12"/>
      <c r="AP637" s="12"/>
      <c r="AQ637" s="12"/>
      <c r="AR637" s="12"/>
      <c r="AS637" s="12"/>
      <c r="AT637" s="15"/>
    </row>
    <row r="638" spans="1:46" s="13" customFormat="1" ht="8.1" customHeight="1" x14ac:dyDescent="0.2">
      <c r="A638" s="14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2"/>
      <c r="P638" s="12"/>
      <c r="Q638" s="12"/>
      <c r="R638" s="12"/>
      <c r="S638" s="12"/>
      <c r="T638" s="12"/>
      <c r="U638" s="12"/>
      <c r="V638" s="12"/>
      <c r="W638" s="15"/>
      <c r="X638" s="14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2"/>
      <c r="AM638" s="12"/>
      <c r="AN638" s="12"/>
      <c r="AO638" s="12"/>
      <c r="AP638" s="12"/>
      <c r="AQ638" s="12"/>
      <c r="AR638" s="12"/>
      <c r="AS638" s="12"/>
      <c r="AT638" s="15"/>
    </row>
    <row r="639" spans="1:46" s="13" customFormat="1" ht="8.1" customHeight="1" x14ac:dyDescent="0.2">
      <c r="A639" s="14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2"/>
      <c r="P639" s="12"/>
      <c r="Q639" s="12"/>
      <c r="R639" s="12"/>
      <c r="S639" s="12"/>
      <c r="T639" s="12"/>
      <c r="U639" s="12"/>
      <c r="V639" s="12"/>
      <c r="W639" s="15"/>
      <c r="X639" s="14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2"/>
      <c r="AM639" s="12"/>
      <c r="AN639" s="12"/>
      <c r="AO639" s="12"/>
      <c r="AP639" s="12"/>
      <c r="AQ639" s="12"/>
      <c r="AR639" s="12"/>
      <c r="AS639" s="12"/>
      <c r="AT639" s="15"/>
    </row>
    <row r="640" spans="1:46" s="13" customFormat="1" ht="9.9499999999999993" customHeight="1" x14ac:dyDescent="0.2">
      <c r="A640" s="14"/>
      <c r="B640" s="98" t="s">
        <v>451</v>
      </c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9"/>
      <c r="O640" s="12"/>
      <c r="P640" s="12"/>
      <c r="Q640" s="12"/>
      <c r="R640" s="12"/>
      <c r="S640" s="12"/>
      <c r="T640" s="12"/>
      <c r="U640" s="12"/>
      <c r="V640" s="12"/>
      <c r="W640" s="15"/>
      <c r="X640" s="14"/>
      <c r="Y640" s="98" t="s">
        <v>453</v>
      </c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9"/>
      <c r="AL640" s="12"/>
      <c r="AM640" s="12"/>
      <c r="AN640" s="12"/>
      <c r="AO640" s="12"/>
      <c r="AP640" s="12"/>
      <c r="AQ640" s="12"/>
      <c r="AR640" s="12"/>
      <c r="AS640" s="12"/>
      <c r="AT640" s="15"/>
    </row>
    <row r="641" spans="1:46" s="13" customFormat="1" ht="8.1" customHeight="1" x14ac:dyDescent="0.2">
      <c r="A641" s="14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9"/>
      <c r="O641" s="12"/>
      <c r="P641" s="12"/>
      <c r="Q641" s="12"/>
      <c r="R641" s="12"/>
      <c r="S641" s="12"/>
      <c r="T641" s="12"/>
      <c r="U641" s="12"/>
      <c r="V641" s="12"/>
      <c r="W641" s="15"/>
      <c r="X641" s="14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9"/>
      <c r="AL641" s="12"/>
      <c r="AM641" s="12"/>
      <c r="AN641" s="12"/>
      <c r="AO641" s="12"/>
      <c r="AP641" s="12"/>
      <c r="AQ641" s="12"/>
      <c r="AR641" s="12"/>
      <c r="AS641" s="12"/>
      <c r="AT641" s="15"/>
    </row>
    <row r="642" spans="1:46" s="13" customFormat="1" ht="8.1" customHeight="1" x14ac:dyDescent="0.2">
      <c r="A642" s="14"/>
      <c r="B642" s="98" t="s">
        <v>337</v>
      </c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9"/>
      <c r="O642" s="12"/>
      <c r="P642" s="12"/>
      <c r="Q642" s="12"/>
      <c r="R642" s="12"/>
      <c r="S642" s="12"/>
      <c r="T642" s="12"/>
      <c r="U642" s="12"/>
      <c r="V642" s="12"/>
      <c r="W642" s="15"/>
      <c r="X642" s="14"/>
      <c r="Y642" s="98" t="s">
        <v>337</v>
      </c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9"/>
      <c r="AL642" s="12"/>
      <c r="AM642" s="12"/>
      <c r="AN642" s="12"/>
      <c r="AO642" s="12"/>
      <c r="AP642" s="12"/>
      <c r="AQ642" s="12"/>
      <c r="AR642" s="12"/>
      <c r="AS642" s="12"/>
      <c r="AT642" s="15"/>
    </row>
    <row r="643" spans="1:46" s="13" customFormat="1" ht="9.9499999999999993" customHeight="1" x14ac:dyDescent="0.2">
      <c r="A643" s="14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9"/>
      <c r="O643" s="12"/>
      <c r="P643" s="12"/>
      <c r="Q643" s="12"/>
      <c r="R643" s="12"/>
      <c r="S643" s="12"/>
      <c r="T643" s="12"/>
      <c r="U643" s="12"/>
      <c r="V643" s="12"/>
      <c r="W643" s="15"/>
      <c r="X643" s="14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9"/>
      <c r="AL643" s="12"/>
      <c r="AM643" s="12"/>
      <c r="AN643" s="12"/>
      <c r="AO643" s="12"/>
      <c r="AP643" s="12"/>
      <c r="AQ643" s="12"/>
      <c r="AR643" s="12"/>
      <c r="AS643" s="12"/>
      <c r="AT643" s="15"/>
    </row>
    <row r="644" spans="1:46" s="13" customFormat="1" ht="8.1" customHeight="1" x14ac:dyDescent="0.2">
      <c r="A644" s="14"/>
      <c r="B644" s="98" t="s">
        <v>452</v>
      </c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9"/>
      <c r="O644" s="12"/>
      <c r="P644" s="12"/>
      <c r="Q644" s="12"/>
      <c r="R644" s="12"/>
      <c r="S644" s="12"/>
      <c r="T644" s="12"/>
      <c r="U644" s="12"/>
      <c r="V644" s="12"/>
      <c r="W644" s="15"/>
      <c r="X644" s="14"/>
      <c r="Y644" s="98" t="s">
        <v>454</v>
      </c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9"/>
      <c r="AL644" s="12"/>
      <c r="AM644" s="12"/>
      <c r="AN644" s="12"/>
      <c r="AO644" s="12"/>
      <c r="AP644" s="12"/>
      <c r="AQ644" s="12"/>
      <c r="AR644" s="12"/>
      <c r="AS644" s="12"/>
      <c r="AT644" s="15"/>
    </row>
    <row r="645" spans="1:46" s="13" customFormat="1" ht="8.1" customHeight="1" x14ac:dyDescent="0.2">
      <c r="A645" s="14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9"/>
      <c r="O645" s="12"/>
      <c r="P645" s="12"/>
      <c r="Q645" s="12"/>
      <c r="R645" s="12"/>
      <c r="S645" s="12"/>
      <c r="T645" s="12"/>
      <c r="U645" s="12"/>
      <c r="V645" s="12"/>
      <c r="W645" s="15"/>
      <c r="X645" s="14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9"/>
      <c r="AL645" s="12"/>
      <c r="AM645" s="12"/>
      <c r="AN645" s="12"/>
      <c r="AO645" s="12"/>
      <c r="AP645" s="12"/>
      <c r="AQ645" s="12"/>
      <c r="AR645" s="12"/>
      <c r="AS645" s="12"/>
      <c r="AT645" s="15"/>
    </row>
    <row r="646" spans="1:46" s="13" customFormat="1" ht="9.75" customHeight="1" x14ac:dyDescent="0.2">
      <c r="A646" s="14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5"/>
      <c r="X646" s="14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5"/>
    </row>
    <row r="647" spans="1:46" s="13" customFormat="1" ht="8.1" customHeight="1" x14ac:dyDescent="0.2">
      <c r="A647" s="14"/>
      <c r="B647" s="100" t="s">
        <v>309</v>
      </c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1"/>
      <c r="O647" s="12"/>
      <c r="P647" s="12"/>
      <c r="Q647" s="12"/>
      <c r="R647" s="12"/>
      <c r="S647" s="12"/>
      <c r="T647" s="12"/>
      <c r="U647" s="12"/>
      <c r="V647" s="12"/>
      <c r="W647" s="15"/>
      <c r="X647" s="14"/>
      <c r="Y647" s="100" t="s">
        <v>310</v>
      </c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1"/>
      <c r="AL647" s="12"/>
      <c r="AM647" s="12"/>
      <c r="AN647" s="12"/>
      <c r="AO647" s="12"/>
      <c r="AP647" s="12"/>
      <c r="AQ647" s="12"/>
      <c r="AR647" s="12"/>
      <c r="AS647" s="12"/>
      <c r="AT647" s="15"/>
    </row>
    <row r="648" spans="1:46" s="13" customFormat="1" ht="9.9499999999999993" customHeight="1" x14ac:dyDescent="0.2">
      <c r="A648" s="14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1"/>
      <c r="O648" s="12"/>
      <c r="P648" s="12"/>
      <c r="Q648" s="12"/>
      <c r="R648" s="12"/>
      <c r="S648" s="12"/>
      <c r="T648" s="12"/>
      <c r="U648" s="12"/>
      <c r="V648" s="12"/>
      <c r="W648" s="15"/>
      <c r="X648" s="14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1"/>
      <c r="AL648" s="12"/>
      <c r="AM648" s="12"/>
      <c r="AN648" s="12"/>
      <c r="AO648" s="12"/>
      <c r="AP648" s="12"/>
      <c r="AQ648" s="12"/>
      <c r="AR648" s="12"/>
      <c r="AS648" s="12"/>
      <c r="AT648" s="15"/>
    </row>
    <row r="649" spans="1:46" s="13" customFormat="1" ht="9.9499999999999993" customHeight="1" x14ac:dyDescent="0.2">
      <c r="A649" s="14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1"/>
      <c r="O649" s="12"/>
      <c r="P649" s="12"/>
      <c r="Q649" s="12"/>
      <c r="R649" s="12"/>
      <c r="S649" s="12"/>
      <c r="T649" s="12"/>
      <c r="U649" s="12"/>
      <c r="V649" s="12"/>
      <c r="W649" s="15"/>
      <c r="X649" s="14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1"/>
      <c r="AL649" s="12"/>
      <c r="AM649" s="12"/>
      <c r="AN649" s="12"/>
      <c r="AO649" s="12"/>
      <c r="AP649" s="12"/>
      <c r="AQ649" s="12"/>
      <c r="AR649" s="12"/>
      <c r="AS649" s="12"/>
      <c r="AT649" s="15"/>
    </row>
    <row r="650" spans="1:46" s="13" customFormat="1" ht="9.9499999999999993" customHeight="1" x14ac:dyDescent="0.2">
      <c r="A650" s="14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1"/>
      <c r="O650" s="12"/>
      <c r="P650" s="12"/>
      <c r="Q650" s="12"/>
      <c r="R650" s="12"/>
      <c r="S650" s="12"/>
      <c r="T650" s="12"/>
      <c r="U650" s="12"/>
      <c r="V650" s="12"/>
      <c r="W650" s="15"/>
      <c r="X650" s="14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1"/>
      <c r="AL650" s="12"/>
      <c r="AM650" s="12"/>
      <c r="AN650" s="12"/>
      <c r="AO650" s="12"/>
      <c r="AP650" s="12"/>
      <c r="AQ650" s="12"/>
      <c r="AR650" s="12"/>
      <c r="AS650" s="12"/>
      <c r="AT650" s="15"/>
    </row>
    <row r="651" spans="1:46" s="13" customFormat="1" ht="6" customHeight="1" x14ac:dyDescent="0.2">
      <c r="A651" s="16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7"/>
      <c r="P651" s="17"/>
      <c r="Q651" s="17"/>
      <c r="R651" s="17"/>
      <c r="S651" s="17"/>
      <c r="T651" s="17"/>
      <c r="U651" s="17"/>
      <c r="V651" s="17"/>
      <c r="W651" s="18"/>
      <c r="X651" s="16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7"/>
      <c r="AM651" s="17"/>
      <c r="AN651" s="17"/>
      <c r="AO651" s="17"/>
      <c r="AP651" s="17"/>
      <c r="AQ651" s="17"/>
      <c r="AR651" s="17"/>
      <c r="AS651" s="17"/>
      <c r="AT651" s="18"/>
    </row>
    <row r="652" spans="1:46" s="12" customFormat="1" ht="6.75" customHeight="1" x14ac:dyDescent="0.2">
      <c r="A652" s="9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1"/>
      <c r="X652" s="9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1"/>
    </row>
    <row r="653" spans="1:46" s="13" customFormat="1" ht="12.75" customHeight="1" x14ac:dyDescent="0.2">
      <c r="A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5"/>
      <c r="X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5"/>
    </row>
    <row r="654" spans="1:46" s="13" customFormat="1" ht="12.75" customHeight="1" x14ac:dyDescent="0.2">
      <c r="A654" s="106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5"/>
      <c r="X654" s="106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5"/>
    </row>
    <row r="655" spans="1:46" s="13" customFormat="1" ht="6" customHeight="1" x14ac:dyDescent="0.2">
      <c r="A655" s="14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5"/>
      <c r="X655" s="14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5"/>
    </row>
    <row r="656" spans="1:46" s="13" customFormat="1" ht="9.9499999999999993" customHeight="1" x14ac:dyDescent="0.2">
      <c r="A656" s="14"/>
      <c r="B656" s="107" t="str">
        <f>"ИНН "&amp;INN&amp;", БИК "&amp;BIC&amp;", Р/С "&amp;PersonalAcc</f>
        <v>ИНН 7453197647, БИК 047501001, Р/С 40101810400000010801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28"/>
      <c r="P656" s="28"/>
      <c r="Q656" s="28"/>
      <c r="R656" s="28"/>
      <c r="S656" s="28"/>
      <c r="T656" s="28"/>
      <c r="U656" s="28"/>
      <c r="V656" s="28"/>
      <c r="W656" s="15"/>
      <c r="X656" s="14"/>
      <c r="Y656" s="107" t="str">
        <f>"ИНН "&amp;INN&amp;", БИК "&amp;BIC&amp;", Р/С "&amp;PersonalAcc</f>
        <v>ИНН 7453197647, БИК 047501001, Р/С 40101810400000010801</v>
      </c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28"/>
      <c r="AM656" s="28"/>
      <c r="AN656" s="28"/>
      <c r="AO656" s="28"/>
      <c r="AP656" s="28"/>
      <c r="AQ656" s="28"/>
      <c r="AR656" s="28"/>
      <c r="AS656" s="28"/>
      <c r="AT656" s="15"/>
    </row>
    <row r="657" spans="1:46" s="13" customFormat="1" ht="9.9499999999999993" customHeight="1" x14ac:dyDescent="0.2">
      <c r="A657" s="14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28"/>
      <c r="P657" s="28"/>
      <c r="Q657" s="28"/>
      <c r="R657" s="28"/>
      <c r="S657" s="28"/>
      <c r="T657" s="28"/>
      <c r="U657" s="28"/>
      <c r="V657" s="28"/>
      <c r="W657" s="15"/>
      <c r="X657" s="14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28"/>
      <c r="AM657" s="28"/>
      <c r="AN657" s="28"/>
      <c r="AO657" s="28"/>
      <c r="AP657" s="28"/>
      <c r="AQ657" s="28"/>
      <c r="AR657" s="28"/>
      <c r="AS657" s="28"/>
      <c r="AT657" s="15"/>
    </row>
    <row r="658" spans="1:46" s="13" customFormat="1" ht="6" customHeight="1" x14ac:dyDescent="0.2">
      <c r="A658" s="14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2"/>
      <c r="P658" s="12"/>
      <c r="Q658" s="12"/>
      <c r="R658" s="12"/>
      <c r="S658" s="12"/>
      <c r="T658" s="12"/>
      <c r="U658" s="12"/>
      <c r="V658" s="12"/>
      <c r="W658" s="15"/>
      <c r="X658" s="14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2"/>
      <c r="AM658" s="12"/>
      <c r="AN658" s="12"/>
      <c r="AO658" s="12"/>
      <c r="AP658" s="12"/>
      <c r="AQ658" s="12"/>
      <c r="AR658" s="12"/>
      <c r="AS658" s="12"/>
      <c r="AT658" s="15"/>
    </row>
    <row r="659" spans="1:46" s="13" customFormat="1" ht="8.1" customHeight="1" x14ac:dyDescent="0.2">
      <c r="A659" s="14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2"/>
      <c r="P659" s="12"/>
      <c r="Q659" s="12"/>
      <c r="R659" s="12"/>
      <c r="S659" s="12"/>
      <c r="T659" s="12"/>
      <c r="U659" s="12"/>
      <c r="V659" s="12"/>
      <c r="W659" s="15"/>
      <c r="X659" s="14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2"/>
      <c r="AM659" s="12"/>
      <c r="AN659" s="12"/>
      <c r="AO659" s="12"/>
      <c r="AP659" s="12"/>
      <c r="AQ659" s="12"/>
      <c r="AR659" s="12"/>
      <c r="AS659" s="12"/>
      <c r="AT659" s="15"/>
    </row>
    <row r="660" spans="1:46" s="13" customFormat="1" ht="8.1" customHeight="1" x14ac:dyDescent="0.2">
      <c r="A660" s="14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2"/>
      <c r="P660" s="12"/>
      <c r="Q660" s="12"/>
      <c r="R660" s="12"/>
      <c r="S660" s="12"/>
      <c r="T660" s="12"/>
      <c r="U660" s="12"/>
      <c r="V660" s="12"/>
      <c r="W660" s="15"/>
      <c r="X660" s="14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2"/>
      <c r="AM660" s="12"/>
      <c r="AN660" s="12"/>
      <c r="AO660" s="12"/>
      <c r="AP660" s="12"/>
      <c r="AQ660" s="12"/>
      <c r="AR660" s="12"/>
      <c r="AS660" s="12"/>
      <c r="AT660" s="15"/>
    </row>
    <row r="661" spans="1:46" s="13" customFormat="1" ht="9.9499999999999993" customHeight="1" x14ac:dyDescent="0.2">
      <c r="A661" s="14"/>
      <c r="B661" s="98" t="s">
        <v>455</v>
      </c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9"/>
      <c r="O661" s="12"/>
      <c r="P661" s="12"/>
      <c r="Q661" s="12"/>
      <c r="R661" s="12"/>
      <c r="S661" s="12"/>
      <c r="T661" s="12"/>
      <c r="U661" s="12"/>
      <c r="V661" s="12"/>
      <c r="W661" s="15"/>
      <c r="X661" s="14"/>
      <c r="Y661" s="98" t="s">
        <v>457</v>
      </c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9"/>
      <c r="AL661" s="12"/>
      <c r="AM661" s="12"/>
      <c r="AN661" s="12"/>
      <c r="AO661" s="12"/>
      <c r="AP661" s="12"/>
      <c r="AQ661" s="12"/>
      <c r="AR661" s="12"/>
      <c r="AS661" s="12"/>
      <c r="AT661" s="15"/>
    </row>
    <row r="662" spans="1:46" s="13" customFormat="1" ht="8.1" customHeight="1" x14ac:dyDescent="0.2">
      <c r="A662" s="14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9"/>
      <c r="O662" s="12"/>
      <c r="P662" s="12"/>
      <c r="Q662" s="12"/>
      <c r="R662" s="12"/>
      <c r="S662" s="12"/>
      <c r="T662" s="12"/>
      <c r="U662" s="12"/>
      <c r="V662" s="12"/>
      <c r="W662" s="15"/>
      <c r="X662" s="14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9"/>
      <c r="AL662" s="12"/>
      <c r="AM662" s="12"/>
      <c r="AN662" s="12"/>
      <c r="AO662" s="12"/>
      <c r="AP662" s="12"/>
      <c r="AQ662" s="12"/>
      <c r="AR662" s="12"/>
      <c r="AS662" s="12"/>
      <c r="AT662" s="15"/>
    </row>
    <row r="663" spans="1:46" s="13" customFormat="1" ht="8.1" customHeight="1" x14ac:dyDescent="0.2">
      <c r="A663" s="14"/>
      <c r="B663" s="98" t="s">
        <v>337</v>
      </c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9"/>
      <c r="O663" s="12"/>
      <c r="P663" s="12"/>
      <c r="Q663" s="12"/>
      <c r="R663" s="12"/>
      <c r="S663" s="12"/>
      <c r="T663" s="12"/>
      <c r="U663" s="12"/>
      <c r="V663" s="12"/>
      <c r="W663" s="15"/>
      <c r="X663" s="14"/>
      <c r="Y663" s="98" t="s">
        <v>337</v>
      </c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9"/>
      <c r="AL663" s="12"/>
      <c r="AM663" s="12"/>
      <c r="AN663" s="12"/>
      <c r="AO663" s="12"/>
      <c r="AP663" s="12"/>
      <c r="AQ663" s="12"/>
      <c r="AR663" s="12"/>
      <c r="AS663" s="12"/>
      <c r="AT663" s="15"/>
    </row>
    <row r="664" spans="1:46" s="13" customFormat="1" ht="9.9499999999999993" customHeight="1" x14ac:dyDescent="0.2">
      <c r="A664" s="14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9"/>
      <c r="O664" s="12"/>
      <c r="P664" s="12"/>
      <c r="Q664" s="12"/>
      <c r="R664" s="12"/>
      <c r="S664" s="12"/>
      <c r="T664" s="12"/>
      <c r="U664" s="12"/>
      <c r="V664" s="12"/>
      <c r="W664" s="15"/>
      <c r="X664" s="14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9"/>
      <c r="AL664" s="12"/>
      <c r="AM664" s="12"/>
      <c r="AN664" s="12"/>
      <c r="AO664" s="12"/>
      <c r="AP664" s="12"/>
      <c r="AQ664" s="12"/>
      <c r="AR664" s="12"/>
      <c r="AS664" s="12"/>
      <c r="AT664" s="15"/>
    </row>
    <row r="665" spans="1:46" s="13" customFormat="1" ht="8.1" customHeight="1" x14ac:dyDescent="0.2">
      <c r="A665" s="14"/>
      <c r="B665" s="98" t="s">
        <v>456</v>
      </c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9"/>
      <c r="O665" s="12"/>
      <c r="P665" s="12"/>
      <c r="Q665" s="12"/>
      <c r="R665" s="12"/>
      <c r="S665" s="12"/>
      <c r="T665" s="12"/>
      <c r="U665" s="12"/>
      <c r="V665" s="12"/>
      <c r="W665" s="15"/>
      <c r="X665" s="14"/>
      <c r="Y665" s="98" t="s">
        <v>458</v>
      </c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9"/>
      <c r="AL665" s="12"/>
      <c r="AM665" s="12"/>
      <c r="AN665" s="12"/>
      <c r="AO665" s="12"/>
      <c r="AP665" s="12"/>
      <c r="AQ665" s="12"/>
      <c r="AR665" s="12"/>
      <c r="AS665" s="12"/>
      <c r="AT665" s="15"/>
    </row>
    <row r="666" spans="1:46" s="13" customFormat="1" ht="8.1" customHeight="1" x14ac:dyDescent="0.2">
      <c r="A666" s="14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9"/>
      <c r="O666" s="12"/>
      <c r="P666" s="12"/>
      <c r="Q666" s="12"/>
      <c r="R666" s="12"/>
      <c r="S666" s="12"/>
      <c r="T666" s="12"/>
      <c r="U666" s="12"/>
      <c r="V666" s="12"/>
      <c r="W666" s="15"/>
      <c r="X666" s="14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9"/>
      <c r="AL666" s="12"/>
      <c r="AM666" s="12"/>
      <c r="AN666" s="12"/>
      <c r="AO666" s="12"/>
      <c r="AP666" s="12"/>
      <c r="AQ666" s="12"/>
      <c r="AR666" s="12"/>
      <c r="AS666" s="12"/>
      <c r="AT666" s="15"/>
    </row>
    <row r="667" spans="1:46" s="13" customFormat="1" ht="9.9499999999999993" customHeight="1" x14ac:dyDescent="0.2">
      <c r="A667" s="14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5"/>
      <c r="X667" s="14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5"/>
    </row>
    <row r="668" spans="1:46" s="13" customFormat="1" ht="8.1" customHeight="1" x14ac:dyDescent="0.2">
      <c r="A668" s="14"/>
      <c r="B668" s="100" t="s">
        <v>311</v>
      </c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1"/>
      <c r="O668" s="12"/>
      <c r="P668" s="12"/>
      <c r="Q668" s="12"/>
      <c r="R668" s="12"/>
      <c r="S668" s="12"/>
      <c r="T668" s="12"/>
      <c r="U668" s="12"/>
      <c r="V668" s="12"/>
      <c r="W668" s="15"/>
      <c r="X668" s="14"/>
      <c r="Y668" s="100" t="s">
        <v>312</v>
      </c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1"/>
      <c r="AL668" s="12"/>
      <c r="AM668" s="12"/>
      <c r="AN668" s="12"/>
      <c r="AO668" s="12"/>
      <c r="AP668" s="12"/>
      <c r="AQ668" s="12"/>
      <c r="AR668" s="12"/>
      <c r="AS668" s="12"/>
      <c r="AT668" s="15"/>
    </row>
    <row r="669" spans="1:46" s="13" customFormat="1" ht="9.9499999999999993" customHeight="1" x14ac:dyDescent="0.2">
      <c r="A669" s="14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1"/>
      <c r="O669" s="12"/>
      <c r="P669" s="12"/>
      <c r="Q669" s="12"/>
      <c r="R669" s="12"/>
      <c r="S669" s="12"/>
      <c r="T669" s="12"/>
      <c r="U669" s="12"/>
      <c r="V669" s="12"/>
      <c r="W669" s="15"/>
      <c r="X669" s="14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1"/>
      <c r="AL669" s="12"/>
      <c r="AM669" s="12"/>
      <c r="AN669" s="12"/>
      <c r="AO669" s="12"/>
      <c r="AP669" s="12"/>
      <c r="AQ669" s="12"/>
      <c r="AR669" s="12"/>
      <c r="AS669" s="12"/>
      <c r="AT669" s="15"/>
    </row>
    <row r="670" spans="1:46" s="13" customFormat="1" ht="9.9499999999999993" customHeight="1" x14ac:dyDescent="0.2">
      <c r="A670" s="14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1"/>
      <c r="O670" s="12"/>
      <c r="P670" s="12"/>
      <c r="Q670" s="12"/>
      <c r="R670" s="12"/>
      <c r="S670" s="12"/>
      <c r="T670" s="12"/>
      <c r="U670" s="12"/>
      <c r="V670" s="12"/>
      <c r="W670" s="15"/>
      <c r="X670" s="14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1"/>
      <c r="AL670" s="12"/>
      <c r="AM670" s="12"/>
      <c r="AN670" s="12"/>
      <c r="AO670" s="12"/>
      <c r="AP670" s="12"/>
      <c r="AQ670" s="12"/>
      <c r="AR670" s="12"/>
      <c r="AS670" s="12"/>
      <c r="AT670" s="15"/>
    </row>
    <row r="671" spans="1:46" s="13" customFormat="1" ht="9.9499999999999993" customHeight="1" x14ac:dyDescent="0.2">
      <c r="A671" s="14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1"/>
      <c r="O671" s="12"/>
      <c r="P671" s="12"/>
      <c r="Q671" s="12"/>
      <c r="R671" s="12"/>
      <c r="S671" s="12"/>
      <c r="T671" s="12"/>
      <c r="U671" s="12"/>
      <c r="V671" s="12"/>
      <c r="W671" s="15"/>
      <c r="X671" s="14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1"/>
      <c r="AL671" s="12"/>
      <c r="AM671" s="12"/>
      <c r="AN671" s="12"/>
      <c r="AO671" s="12"/>
      <c r="AP671" s="12"/>
      <c r="AQ671" s="12"/>
      <c r="AR671" s="12"/>
      <c r="AS671" s="12"/>
      <c r="AT671" s="15"/>
    </row>
    <row r="672" spans="1:46" s="13" customFormat="1" ht="6" customHeight="1" x14ac:dyDescent="0.2">
      <c r="A672" s="16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7"/>
      <c r="P672" s="17"/>
      <c r="Q672" s="17"/>
      <c r="R672" s="17"/>
      <c r="S672" s="17"/>
      <c r="T672" s="17"/>
      <c r="U672" s="17"/>
      <c r="V672" s="17"/>
      <c r="W672" s="18"/>
      <c r="X672" s="16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7"/>
      <c r="AM672" s="17"/>
      <c r="AN672" s="17"/>
      <c r="AO672" s="17"/>
      <c r="AP672" s="17"/>
      <c r="AQ672" s="17"/>
      <c r="AR672" s="17"/>
      <c r="AS672" s="17"/>
      <c r="AT672" s="18"/>
    </row>
    <row r="673" spans="1:46" s="13" customFormat="1" ht="9.9499999999999993" customHeight="1" x14ac:dyDescent="0.2">
      <c r="A673" s="9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1"/>
      <c r="X673" s="9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1"/>
    </row>
    <row r="674" spans="1:46" s="13" customFormat="1" ht="12.75" customHeight="1" x14ac:dyDescent="0.2">
      <c r="A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5"/>
      <c r="X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5"/>
    </row>
    <row r="675" spans="1:46" s="13" customFormat="1" ht="12.75" customHeight="1" x14ac:dyDescent="0.2">
      <c r="A675" s="106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5"/>
      <c r="X675" s="106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5"/>
    </row>
    <row r="676" spans="1:46" s="13" customFormat="1" ht="6" customHeight="1" x14ac:dyDescent="0.2">
      <c r="A676" s="14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5"/>
      <c r="X676" s="14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5"/>
    </row>
    <row r="677" spans="1:46" s="13" customFormat="1" ht="9.9499999999999993" customHeight="1" x14ac:dyDescent="0.2">
      <c r="A677" s="14"/>
      <c r="B677" s="107" t="str">
        <f>"ИНН "&amp;INN&amp;", БИК "&amp;BIC&amp;", Р/С "&amp;PersonalAcc</f>
        <v>ИНН 7453197647, БИК 047501001, Р/С 40101810400000010801</v>
      </c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28"/>
      <c r="P677" s="28"/>
      <c r="Q677" s="28"/>
      <c r="R677" s="28"/>
      <c r="S677" s="28"/>
      <c r="T677" s="28"/>
      <c r="U677" s="28"/>
      <c r="V677" s="28"/>
      <c r="W677" s="15"/>
      <c r="X677" s="14"/>
      <c r="Y677" s="107" t="str">
        <f>"ИНН "&amp;INN&amp;", БИК "&amp;BIC&amp;", Р/С "&amp;PersonalAcc</f>
        <v>ИНН 7453197647, БИК 047501001, Р/С 40101810400000010801</v>
      </c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28"/>
      <c r="AM677" s="28"/>
      <c r="AN677" s="28"/>
      <c r="AO677" s="28"/>
      <c r="AP677" s="28"/>
      <c r="AQ677" s="28"/>
      <c r="AR677" s="28"/>
      <c r="AS677" s="28"/>
      <c r="AT677" s="15"/>
    </row>
    <row r="678" spans="1:46" s="13" customFormat="1" ht="9.9499999999999993" customHeight="1" x14ac:dyDescent="0.2">
      <c r="A678" s="14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28"/>
      <c r="P678" s="28"/>
      <c r="Q678" s="28"/>
      <c r="R678" s="28"/>
      <c r="S678" s="28"/>
      <c r="T678" s="28"/>
      <c r="U678" s="28"/>
      <c r="V678" s="28"/>
      <c r="W678" s="15"/>
      <c r="X678" s="14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28"/>
      <c r="AM678" s="28"/>
      <c r="AN678" s="28"/>
      <c r="AO678" s="28"/>
      <c r="AP678" s="28"/>
      <c r="AQ678" s="28"/>
      <c r="AR678" s="28"/>
      <c r="AS678" s="28"/>
      <c r="AT678" s="15"/>
    </row>
    <row r="679" spans="1:46" s="13" customFormat="1" ht="6" customHeight="1" x14ac:dyDescent="0.2">
      <c r="A679" s="14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2"/>
      <c r="P679" s="12"/>
      <c r="Q679" s="12"/>
      <c r="R679" s="12"/>
      <c r="S679" s="12"/>
      <c r="T679" s="12"/>
      <c r="U679" s="12"/>
      <c r="V679" s="12"/>
      <c r="W679" s="15"/>
      <c r="X679" s="14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2"/>
      <c r="AM679" s="12"/>
      <c r="AN679" s="12"/>
      <c r="AO679" s="12"/>
      <c r="AP679" s="12"/>
      <c r="AQ679" s="12"/>
      <c r="AR679" s="12"/>
      <c r="AS679" s="12"/>
      <c r="AT679" s="15"/>
    </row>
    <row r="680" spans="1:46" s="13" customFormat="1" ht="8.1" customHeight="1" x14ac:dyDescent="0.2">
      <c r="A680" s="14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2"/>
      <c r="P680" s="12"/>
      <c r="Q680" s="12"/>
      <c r="R680" s="12"/>
      <c r="S680" s="12"/>
      <c r="T680" s="12"/>
      <c r="U680" s="12"/>
      <c r="V680" s="12"/>
      <c r="W680" s="15"/>
      <c r="X680" s="14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2"/>
      <c r="AM680" s="12"/>
      <c r="AN680" s="12"/>
      <c r="AO680" s="12"/>
      <c r="AP680" s="12"/>
      <c r="AQ680" s="12"/>
      <c r="AR680" s="12"/>
      <c r="AS680" s="12"/>
      <c r="AT680" s="15"/>
    </row>
    <row r="681" spans="1:46" s="13" customFormat="1" ht="8.1" customHeight="1" x14ac:dyDescent="0.2">
      <c r="A681" s="14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2"/>
      <c r="P681" s="12"/>
      <c r="Q681" s="12"/>
      <c r="R681" s="12"/>
      <c r="S681" s="12"/>
      <c r="T681" s="12"/>
      <c r="U681" s="12"/>
      <c r="V681" s="12"/>
      <c r="W681" s="15"/>
      <c r="X681" s="14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2"/>
      <c r="AM681" s="12"/>
      <c r="AN681" s="12"/>
      <c r="AO681" s="12"/>
      <c r="AP681" s="12"/>
      <c r="AQ681" s="12"/>
      <c r="AR681" s="12"/>
      <c r="AS681" s="12"/>
      <c r="AT681" s="15"/>
    </row>
    <row r="682" spans="1:46" s="13" customFormat="1" ht="9.9499999999999993" customHeight="1" x14ac:dyDescent="0.2">
      <c r="A682" s="14"/>
      <c r="B682" s="98" t="s">
        <v>459</v>
      </c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9"/>
      <c r="O682" s="12"/>
      <c r="P682" s="12"/>
      <c r="Q682" s="12"/>
      <c r="R682" s="12"/>
      <c r="S682" s="12"/>
      <c r="T682" s="12"/>
      <c r="U682" s="12"/>
      <c r="V682" s="12"/>
      <c r="W682" s="15"/>
      <c r="X682" s="14"/>
      <c r="Y682" s="98" t="s">
        <v>461</v>
      </c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9"/>
      <c r="AL682" s="12"/>
      <c r="AM682" s="12"/>
      <c r="AN682" s="12"/>
      <c r="AO682" s="12"/>
      <c r="AP682" s="12"/>
      <c r="AQ682" s="12"/>
      <c r="AR682" s="12"/>
      <c r="AS682" s="12"/>
      <c r="AT682" s="15"/>
    </row>
    <row r="683" spans="1:46" s="13" customFormat="1" ht="8.1" customHeight="1" x14ac:dyDescent="0.2">
      <c r="A683" s="14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9"/>
      <c r="O683" s="12"/>
      <c r="P683" s="12"/>
      <c r="Q683" s="12"/>
      <c r="R683" s="12"/>
      <c r="S683" s="12"/>
      <c r="T683" s="12"/>
      <c r="U683" s="12"/>
      <c r="V683" s="12"/>
      <c r="W683" s="15"/>
      <c r="X683" s="14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9"/>
      <c r="AL683" s="12"/>
      <c r="AM683" s="12"/>
      <c r="AN683" s="12"/>
      <c r="AO683" s="12"/>
      <c r="AP683" s="12"/>
      <c r="AQ683" s="12"/>
      <c r="AR683" s="12"/>
      <c r="AS683" s="12"/>
      <c r="AT683" s="15"/>
    </row>
    <row r="684" spans="1:46" s="13" customFormat="1" ht="8.1" customHeight="1" x14ac:dyDescent="0.2">
      <c r="A684" s="14"/>
      <c r="B684" s="98" t="s">
        <v>337</v>
      </c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9"/>
      <c r="O684" s="12"/>
      <c r="P684" s="12"/>
      <c r="Q684" s="12"/>
      <c r="R684" s="12"/>
      <c r="S684" s="12"/>
      <c r="T684" s="12"/>
      <c r="U684" s="12"/>
      <c r="V684" s="12"/>
      <c r="W684" s="15"/>
      <c r="X684" s="14"/>
      <c r="Y684" s="98" t="s">
        <v>337</v>
      </c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9"/>
      <c r="AL684" s="12"/>
      <c r="AM684" s="12"/>
      <c r="AN684" s="12"/>
      <c r="AO684" s="12"/>
      <c r="AP684" s="12"/>
      <c r="AQ684" s="12"/>
      <c r="AR684" s="12"/>
      <c r="AS684" s="12"/>
      <c r="AT684" s="15"/>
    </row>
    <row r="685" spans="1:46" s="13" customFormat="1" ht="9.9499999999999993" customHeight="1" x14ac:dyDescent="0.2">
      <c r="A685" s="14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9"/>
      <c r="O685" s="12"/>
      <c r="P685" s="12"/>
      <c r="Q685" s="12"/>
      <c r="R685" s="12"/>
      <c r="S685" s="12"/>
      <c r="T685" s="12"/>
      <c r="U685" s="12"/>
      <c r="V685" s="12"/>
      <c r="W685" s="15"/>
      <c r="X685" s="14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9"/>
      <c r="AL685" s="12"/>
      <c r="AM685" s="12"/>
      <c r="AN685" s="12"/>
      <c r="AO685" s="12"/>
      <c r="AP685" s="12"/>
      <c r="AQ685" s="12"/>
      <c r="AR685" s="12"/>
      <c r="AS685" s="12"/>
      <c r="AT685" s="15"/>
    </row>
    <row r="686" spans="1:46" s="13" customFormat="1" ht="8.1" customHeight="1" x14ac:dyDescent="0.2">
      <c r="A686" s="14"/>
      <c r="B686" s="98" t="s">
        <v>460</v>
      </c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9"/>
      <c r="O686" s="12"/>
      <c r="P686" s="12"/>
      <c r="Q686" s="12"/>
      <c r="R686" s="12"/>
      <c r="S686" s="12"/>
      <c r="T686" s="12"/>
      <c r="U686" s="12"/>
      <c r="V686" s="12"/>
      <c r="W686" s="15"/>
      <c r="X686" s="14"/>
      <c r="Y686" s="98" t="s">
        <v>462</v>
      </c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9"/>
      <c r="AL686" s="12"/>
      <c r="AM686" s="12"/>
      <c r="AN686" s="12"/>
      <c r="AO686" s="12"/>
      <c r="AP686" s="12"/>
      <c r="AQ686" s="12"/>
      <c r="AR686" s="12"/>
      <c r="AS686" s="12"/>
      <c r="AT686" s="15"/>
    </row>
    <row r="687" spans="1:46" s="13" customFormat="1" ht="8.1" customHeight="1" x14ac:dyDescent="0.2">
      <c r="A687" s="14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9"/>
      <c r="O687" s="12"/>
      <c r="P687" s="12"/>
      <c r="Q687" s="12"/>
      <c r="R687" s="12"/>
      <c r="S687" s="12"/>
      <c r="T687" s="12"/>
      <c r="U687" s="12"/>
      <c r="V687" s="12"/>
      <c r="W687" s="15"/>
      <c r="X687" s="14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9"/>
      <c r="AL687" s="12"/>
      <c r="AM687" s="12"/>
      <c r="AN687" s="12"/>
      <c r="AO687" s="12"/>
      <c r="AP687" s="12"/>
      <c r="AQ687" s="12"/>
      <c r="AR687" s="12"/>
      <c r="AS687" s="12"/>
      <c r="AT687" s="15"/>
    </row>
    <row r="688" spans="1:46" s="13" customFormat="1" ht="9.9499999999999993" customHeight="1" x14ac:dyDescent="0.2">
      <c r="A688" s="14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5"/>
      <c r="X688" s="14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5"/>
    </row>
    <row r="689" spans="1:46" s="13" customFormat="1" ht="8.1" customHeight="1" x14ac:dyDescent="0.2">
      <c r="A689" s="14"/>
      <c r="B689" s="100" t="s">
        <v>313</v>
      </c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1"/>
      <c r="O689" s="12"/>
      <c r="P689" s="12"/>
      <c r="Q689" s="12"/>
      <c r="R689" s="12"/>
      <c r="S689" s="12"/>
      <c r="T689" s="12"/>
      <c r="U689" s="12"/>
      <c r="V689" s="12"/>
      <c r="W689" s="15"/>
      <c r="X689" s="14"/>
      <c r="Y689" s="100" t="s">
        <v>314</v>
      </c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1"/>
      <c r="AL689" s="12"/>
      <c r="AM689" s="12"/>
      <c r="AN689" s="12"/>
      <c r="AO689" s="12"/>
      <c r="AP689" s="12"/>
      <c r="AQ689" s="12"/>
      <c r="AR689" s="12"/>
      <c r="AS689" s="12"/>
      <c r="AT689" s="15"/>
    </row>
    <row r="690" spans="1:46" s="13" customFormat="1" ht="9.9499999999999993" customHeight="1" x14ac:dyDescent="0.2">
      <c r="A690" s="14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1"/>
      <c r="O690" s="12"/>
      <c r="P690" s="12"/>
      <c r="Q690" s="12"/>
      <c r="R690" s="12"/>
      <c r="S690" s="12"/>
      <c r="T690" s="12"/>
      <c r="U690" s="12"/>
      <c r="V690" s="12"/>
      <c r="W690" s="15"/>
      <c r="X690" s="14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1"/>
      <c r="AL690" s="12"/>
      <c r="AM690" s="12"/>
      <c r="AN690" s="12"/>
      <c r="AO690" s="12"/>
      <c r="AP690" s="12"/>
      <c r="AQ690" s="12"/>
      <c r="AR690" s="12"/>
      <c r="AS690" s="12"/>
      <c r="AT690" s="15"/>
    </row>
    <row r="691" spans="1:46" s="13" customFormat="1" ht="9.9499999999999993" customHeight="1" x14ac:dyDescent="0.2">
      <c r="A691" s="14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1"/>
      <c r="O691" s="12"/>
      <c r="P691" s="12"/>
      <c r="Q691" s="12"/>
      <c r="R691" s="12"/>
      <c r="S691" s="12"/>
      <c r="T691" s="12"/>
      <c r="U691" s="12"/>
      <c r="V691" s="12"/>
      <c r="W691" s="15"/>
      <c r="X691" s="14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1"/>
      <c r="AL691" s="12"/>
      <c r="AM691" s="12"/>
      <c r="AN691" s="12"/>
      <c r="AO691" s="12"/>
      <c r="AP691" s="12"/>
      <c r="AQ691" s="12"/>
      <c r="AR691" s="12"/>
      <c r="AS691" s="12"/>
      <c r="AT691" s="15"/>
    </row>
    <row r="692" spans="1:46" s="13" customFormat="1" ht="9.9499999999999993" customHeight="1" x14ac:dyDescent="0.2">
      <c r="A692" s="14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1"/>
      <c r="O692" s="12"/>
      <c r="P692" s="12"/>
      <c r="Q692" s="12"/>
      <c r="R692" s="12"/>
      <c r="S692" s="12"/>
      <c r="T692" s="12"/>
      <c r="U692" s="12"/>
      <c r="V692" s="12"/>
      <c r="W692" s="15"/>
      <c r="X692" s="14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1"/>
      <c r="AL692" s="12"/>
      <c r="AM692" s="12"/>
      <c r="AN692" s="12"/>
      <c r="AO692" s="12"/>
      <c r="AP692" s="12"/>
      <c r="AQ692" s="12"/>
      <c r="AR692" s="12"/>
      <c r="AS692" s="12"/>
      <c r="AT692" s="15"/>
    </row>
    <row r="693" spans="1:46" s="13" customFormat="1" ht="6" customHeight="1" x14ac:dyDescent="0.2">
      <c r="A693" s="16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7"/>
      <c r="P693" s="17"/>
      <c r="Q693" s="17"/>
      <c r="R693" s="17"/>
      <c r="S693" s="17"/>
      <c r="T693" s="17"/>
      <c r="U693" s="17"/>
      <c r="V693" s="17"/>
      <c r="W693" s="18"/>
      <c r="X693" s="16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7"/>
      <c r="AM693" s="17"/>
      <c r="AN693" s="17"/>
      <c r="AO693" s="17"/>
      <c r="AP693" s="17"/>
      <c r="AQ693" s="17"/>
      <c r="AR693" s="17"/>
      <c r="AS693" s="17"/>
      <c r="AT693" s="18"/>
    </row>
    <row r="694" spans="1:46" s="12" customFormat="1" ht="6.75" customHeight="1" x14ac:dyDescent="0.2">
      <c r="A694" s="9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1"/>
      <c r="X694" s="9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1"/>
    </row>
    <row r="695" spans="1:46" s="13" customFormat="1" ht="12.75" customHeight="1" x14ac:dyDescent="0.2">
      <c r="A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10"/>
      <c r="X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5"/>
    </row>
    <row r="696" spans="1:46" s="13" customFormat="1" ht="12.75" customHeight="1" x14ac:dyDescent="0.2">
      <c r="A696" s="103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10"/>
      <c r="X696" s="106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5"/>
    </row>
    <row r="697" spans="1:46" s="13" customFormat="1" ht="6" customHeight="1" x14ac:dyDescent="0.2">
      <c r="A697" s="103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10"/>
      <c r="X697" s="14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5"/>
    </row>
    <row r="698" spans="1:46" s="13" customFormat="1" ht="9.9499999999999993" customHeight="1" x14ac:dyDescent="0.2">
      <c r="A698" s="14"/>
      <c r="B698" s="108" t="str">
        <f>"ИНН "&amp;INN&amp;", БИК "&amp;BIC&amp;", Р/С "&amp;PersonalAcc</f>
        <v>ИНН 7453197647, БИК 047501001, Р/С 40101810400000010801</v>
      </c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28"/>
      <c r="P698" s="28"/>
      <c r="Q698" s="28"/>
      <c r="R698" s="28"/>
      <c r="S698" s="28"/>
      <c r="T698" s="28"/>
      <c r="U698" s="28"/>
      <c r="V698" s="28"/>
      <c r="W698" s="15"/>
      <c r="X698" s="14"/>
      <c r="Y698" s="107" t="str">
        <f>"ИНН "&amp;INN&amp;", БИК "&amp;BIC&amp;", Р/С "&amp;PersonalAcc</f>
        <v>ИНН 7453197647, БИК 047501001, Р/С 40101810400000010801</v>
      </c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28"/>
      <c r="AM698" s="28"/>
      <c r="AN698" s="28"/>
      <c r="AO698" s="28"/>
      <c r="AP698" s="28"/>
      <c r="AQ698" s="28"/>
      <c r="AR698" s="28"/>
      <c r="AS698" s="28"/>
      <c r="AT698" s="15"/>
    </row>
    <row r="699" spans="1:46" s="13" customFormat="1" ht="9.9499999999999993" customHeight="1" x14ac:dyDescent="0.2">
      <c r="A699" s="14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28"/>
      <c r="P699" s="28"/>
      <c r="Q699" s="28"/>
      <c r="R699" s="28"/>
      <c r="S699" s="28"/>
      <c r="T699" s="28"/>
      <c r="U699" s="28"/>
      <c r="V699" s="28"/>
      <c r="W699" s="15"/>
      <c r="X699" s="14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28"/>
      <c r="AM699" s="28"/>
      <c r="AN699" s="28"/>
      <c r="AO699" s="28"/>
      <c r="AP699" s="28"/>
      <c r="AQ699" s="28"/>
      <c r="AR699" s="28"/>
      <c r="AS699" s="28"/>
      <c r="AT699" s="15"/>
    </row>
    <row r="700" spans="1:46" s="13" customFormat="1" ht="6" customHeight="1" x14ac:dyDescent="0.2">
      <c r="A700" s="14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2"/>
      <c r="P700" s="12"/>
      <c r="Q700" s="12"/>
      <c r="R700" s="12"/>
      <c r="S700" s="12"/>
      <c r="T700" s="12"/>
      <c r="U700" s="12"/>
      <c r="V700" s="12"/>
      <c r="W700" s="15"/>
      <c r="X700" s="14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2"/>
      <c r="AM700" s="12"/>
      <c r="AN700" s="12"/>
      <c r="AO700" s="12"/>
      <c r="AP700" s="12"/>
      <c r="AQ700" s="12"/>
      <c r="AR700" s="12"/>
      <c r="AS700" s="12"/>
      <c r="AT700" s="15"/>
    </row>
    <row r="701" spans="1:46" s="13" customFormat="1" ht="8.1" customHeight="1" x14ac:dyDescent="0.2">
      <c r="A701" s="14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2"/>
      <c r="P701" s="12"/>
      <c r="Q701" s="12"/>
      <c r="R701" s="12"/>
      <c r="S701" s="12"/>
      <c r="T701" s="12"/>
      <c r="U701" s="12"/>
      <c r="V701" s="12"/>
      <c r="W701" s="15"/>
      <c r="X701" s="14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2"/>
      <c r="AM701" s="12"/>
      <c r="AN701" s="12"/>
      <c r="AO701" s="12"/>
      <c r="AP701" s="12"/>
      <c r="AQ701" s="12"/>
      <c r="AR701" s="12"/>
      <c r="AS701" s="12"/>
      <c r="AT701" s="15"/>
    </row>
    <row r="702" spans="1:46" s="13" customFormat="1" ht="8.1" customHeight="1" x14ac:dyDescent="0.2">
      <c r="A702" s="14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2"/>
      <c r="P702" s="12"/>
      <c r="Q702" s="12"/>
      <c r="R702" s="12"/>
      <c r="S702" s="12"/>
      <c r="T702" s="12"/>
      <c r="U702" s="12"/>
      <c r="V702" s="12"/>
      <c r="W702" s="15"/>
      <c r="X702" s="14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2"/>
      <c r="AM702" s="12"/>
      <c r="AN702" s="12"/>
      <c r="AO702" s="12"/>
      <c r="AP702" s="12"/>
      <c r="AQ702" s="12"/>
      <c r="AR702" s="12"/>
      <c r="AS702" s="12"/>
      <c r="AT702" s="15"/>
    </row>
    <row r="703" spans="1:46" s="13" customFormat="1" ht="9.9499999999999993" customHeight="1" x14ac:dyDescent="0.2">
      <c r="A703" s="14"/>
      <c r="B703" s="98" t="s">
        <v>463</v>
      </c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9"/>
      <c r="O703" s="12"/>
      <c r="P703" s="12"/>
      <c r="Q703" s="12"/>
      <c r="R703" s="12"/>
      <c r="S703" s="12"/>
      <c r="T703" s="12"/>
      <c r="U703" s="12"/>
      <c r="V703" s="12"/>
      <c r="W703" s="15"/>
      <c r="X703" s="14"/>
      <c r="Y703" s="98" t="s">
        <v>465</v>
      </c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9"/>
      <c r="AL703" s="12"/>
      <c r="AM703" s="12"/>
      <c r="AN703" s="12"/>
      <c r="AO703" s="12"/>
      <c r="AP703" s="12"/>
      <c r="AQ703" s="12"/>
      <c r="AR703" s="12"/>
      <c r="AS703" s="12"/>
      <c r="AT703" s="15"/>
    </row>
    <row r="704" spans="1:46" s="13" customFormat="1" ht="8.1" customHeight="1" x14ac:dyDescent="0.2">
      <c r="A704" s="14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9"/>
      <c r="O704" s="12"/>
      <c r="P704" s="12"/>
      <c r="Q704" s="12"/>
      <c r="R704" s="12"/>
      <c r="S704" s="12"/>
      <c r="T704" s="12"/>
      <c r="U704" s="12"/>
      <c r="V704" s="12"/>
      <c r="W704" s="15"/>
      <c r="X704" s="14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9"/>
      <c r="AL704" s="12"/>
      <c r="AM704" s="12"/>
      <c r="AN704" s="12"/>
      <c r="AO704" s="12"/>
      <c r="AP704" s="12"/>
      <c r="AQ704" s="12"/>
      <c r="AR704" s="12"/>
      <c r="AS704" s="12"/>
      <c r="AT704" s="15"/>
    </row>
    <row r="705" spans="1:46" s="13" customFormat="1" ht="8.1" customHeight="1" x14ac:dyDescent="0.2">
      <c r="A705" s="14"/>
      <c r="B705" s="98" t="s">
        <v>337</v>
      </c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9"/>
      <c r="O705" s="12"/>
      <c r="P705" s="12"/>
      <c r="Q705" s="12"/>
      <c r="R705" s="12"/>
      <c r="S705" s="12"/>
      <c r="T705" s="12"/>
      <c r="U705" s="12"/>
      <c r="V705" s="12"/>
      <c r="W705" s="15"/>
      <c r="X705" s="14"/>
      <c r="Y705" s="98" t="s">
        <v>337</v>
      </c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9"/>
      <c r="AL705" s="12"/>
      <c r="AM705" s="12"/>
      <c r="AN705" s="12"/>
      <c r="AO705" s="12"/>
      <c r="AP705" s="12"/>
      <c r="AQ705" s="12"/>
      <c r="AR705" s="12"/>
      <c r="AS705" s="12"/>
      <c r="AT705" s="15"/>
    </row>
    <row r="706" spans="1:46" s="13" customFormat="1" ht="9.9499999999999993" customHeight="1" x14ac:dyDescent="0.2">
      <c r="A706" s="14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9"/>
      <c r="O706" s="12"/>
      <c r="P706" s="12"/>
      <c r="Q706" s="12"/>
      <c r="R706" s="12"/>
      <c r="S706" s="12"/>
      <c r="T706" s="12"/>
      <c r="U706" s="12"/>
      <c r="V706" s="12"/>
      <c r="W706" s="15"/>
      <c r="X706" s="14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9"/>
      <c r="AL706" s="12"/>
      <c r="AM706" s="12"/>
      <c r="AN706" s="12"/>
      <c r="AO706" s="12"/>
      <c r="AP706" s="12"/>
      <c r="AQ706" s="12"/>
      <c r="AR706" s="12"/>
      <c r="AS706" s="12"/>
      <c r="AT706" s="15"/>
    </row>
    <row r="707" spans="1:46" s="13" customFormat="1" ht="8.1" customHeight="1" x14ac:dyDescent="0.2">
      <c r="A707" s="14"/>
      <c r="B707" s="98" t="s">
        <v>464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9"/>
      <c r="O707" s="12"/>
      <c r="P707" s="12"/>
      <c r="Q707" s="12"/>
      <c r="R707" s="12"/>
      <c r="S707" s="12"/>
      <c r="T707" s="12"/>
      <c r="U707" s="12"/>
      <c r="V707" s="12"/>
      <c r="W707" s="15"/>
      <c r="X707" s="14"/>
      <c r="Y707" s="98" t="s">
        <v>466</v>
      </c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9"/>
      <c r="AL707" s="12"/>
      <c r="AM707" s="12"/>
      <c r="AN707" s="12"/>
      <c r="AO707" s="12"/>
      <c r="AP707" s="12"/>
      <c r="AQ707" s="12"/>
      <c r="AR707" s="12"/>
      <c r="AS707" s="12"/>
      <c r="AT707" s="15"/>
    </row>
    <row r="708" spans="1:46" s="13" customFormat="1" ht="8.1" customHeight="1" x14ac:dyDescent="0.2">
      <c r="A708" s="14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9"/>
      <c r="O708" s="12"/>
      <c r="P708" s="12"/>
      <c r="Q708" s="12"/>
      <c r="R708" s="12"/>
      <c r="S708" s="12"/>
      <c r="T708" s="12"/>
      <c r="U708" s="12"/>
      <c r="V708" s="12"/>
      <c r="W708" s="15"/>
      <c r="X708" s="14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9"/>
      <c r="AL708" s="12"/>
      <c r="AM708" s="12"/>
      <c r="AN708" s="12"/>
      <c r="AO708" s="12"/>
      <c r="AP708" s="12"/>
      <c r="AQ708" s="12"/>
      <c r="AR708" s="12"/>
      <c r="AS708" s="12"/>
      <c r="AT708" s="15"/>
    </row>
    <row r="709" spans="1:46" s="13" customFormat="1" ht="9.75" customHeight="1" x14ac:dyDescent="0.2">
      <c r="A709" s="14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5"/>
      <c r="X709" s="14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5"/>
    </row>
    <row r="710" spans="1:46" s="13" customFormat="1" ht="8.1" customHeight="1" x14ac:dyDescent="0.2">
      <c r="A710" s="14"/>
      <c r="B710" s="100" t="s">
        <v>315</v>
      </c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1"/>
      <c r="O710" s="12"/>
      <c r="P710" s="12"/>
      <c r="Q710" s="12"/>
      <c r="R710" s="12"/>
      <c r="S710" s="12"/>
      <c r="T710" s="12"/>
      <c r="U710" s="12"/>
      <c r="V710" s="12"/>
      <c r="W710" s="15"/>
      <c r="X710" s="14"/>
      <c r="Y710" s="100" t="s">
        <v>315</v>
      </c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1"/>
      <c r="AL710" s="12"/>
      <c r="AM710" s="12"/>
      <c r="AN710" s="12"/>
      <c r="AO710" s="12"/>
      <c r="AP710" s="12"/>
      <c r="AQ710" s="12"/>
      <c r="AR710" s="12"/>
      <c r="AS710" s="12"/>
      <c r="AT710" s="15"/>
    </row>
    <row r="711" spans="1:46" s="13" customFormat="1" ht="9.9499999999999993" customHeight="1" x14ac:dyDescent="0.2">
      <c r="A711" s="14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1"/>
      <c r="O711" s="12"/>
      <c r="P711" s="12"/>
      <c r="Q711" s="12"/>
      <c r="R711" s="12"/>
      <c r="S711" s="12"/>
      <c r="T711" s="12"/>
      <c r="U711" s="12"/>
      <c r="V711" s="12"/>
      <c r="W711" s="15"/>
      <c r="X711" s="14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1"/>
      <c r="AL711" s="12"/>
      <c r="AM711" s="12"/>
      <c r="AN711" s="12"/>
      <c r="AO711" s="12"/>
      <c r="AP711" s="12"/>
      <c r="AQ711" s="12"/>
      <c r="AR711" s="12"/>
      <c r="AS711" s="12"/>
      <c r="AT711" s="15"/>
    </row>
    <row r="712" spans="1:46" s="13" customFormat="1" ht="9.9499999999999993" customHeight="1" x14ac:dyDescent="0.2">
      <c r="A712" s="14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1"/>
      <c r="O712" s="12"/>
      <c r="P712" s="12"/>
      <c r="Q712" s="12"/>
      <c r="R712" s="12"/>
      <c r="S712" s="12"/>
      <c r="T712" s="12"/>
      <c r="U712" s="12"/>
      <c r="V712" s="12"/>
      <c r="W712" s="15"/>
      <c r="X712" s="14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1"/>
      <c r="AL712" s="12"/>
      <c r="AM712" s="12"/>
      <c r="AN712" s="12"/>
      <c r="AO712" s="12"/>
      <c r="AP712" s="12"/>
      <c r="AQ712" s="12"/>
      <c r="AR712" s="12"/>
      <c r="AS712" s="12"/>
      <c r="AT712" s="15"/>
    </row>
    <row r="713" spans="1:46" s="13" customFormat="1" ht="9.9499999999999993" customHeight="1" x14ac:dyDescent="0.2">
      <c r="A713" s="14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1"/>
      <c r="O713" s="12"/>
      <c r="P713" s="12"/>
      <c r="Q713" s="12"/>
      <c r="R713" s="12"/>
      <c r="S713" s="12"/>
      <c r="T713" s="12"/>
      <c r="U713" s="12"/>
      <c r="V713" s="12"/>
      <c r="W713" s="15"/>
      <c r="X713" s="14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1"/>
      <c r="AL713" s="12"/>
      <c r="AM713" s="12"/>
      <c r="AN713" s="12"/>
      <c r="AO713" s="12"/>
      <c r="AP713" s="12"/>
      <c r="AQ713" s="12"/>
      <c r="AR713" s="12"/>
      <c r="AS713" s="12"/>
      <c r="AT713" s="15"/>
    </row>
    <row r="714" spans="1:46" s="13" customFormat="1" ht="6" customHeight="1" x14ac:dyDescent="0.2">
      <c r="A714" s="16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7"/>
      <c r="P714" s="17"/>
      <c r="Q714" s="17"/>
      <c r="R714" s="17"/>
      <c r="S714" s="17"/>
      <c r="T714" s="17"/>
      <c r="U714" s="17"/>
      <c r="V714" s="17"/>
      <c r="W714" s="18"/>
      <c r="X714" s="16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7"/>
      <c r="AM714" s="17"/>
      <c r="AN714" s="17"/>
      <c r="AO714" s="17"/>
      <c r="AP714" s="17"/>
      <c r="AQ714" s="17"/>
      <c r="AR714" s="17"/>
      <c r="AS714" s="17"/>
      <c r="AT714" s="18"/>
    </row>
    <row r="715" spans="1:46" s="12" customFormat="1" ht="6.75" customHeight="1" x14ac:dyDescent="0.2">
      <c r="A715" s="9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1"/>
      <c r="X715" s="9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1"/>
    </row>
    <row r="716" spans="1:46" s="13" customFormat="1" ht="12.75" customHeight="1" x14ac:dyDescent="0.2">
      <c r="A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5"/>
      <c r="X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5"/>
    </row>
    <row r="717" spans="1:46" s="13" customFormat="1" ht="12.75" customHeight="1" x14ac:dyDescent="0.2">
      <c r="A717" s="106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5"/>
      <c r="X717" s="106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5"/>
    </row>
    <row r="718" spans="1:46" s="13" customFormat="1" ht="6" customHeight="1" x14ac:dyDescent="0.2">
      <c r="A718" s="14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5"/>
      <c r="X718" s="14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5"/>
    </row>
    <row r="719" spans="1:46" s="13" customFormat="1" ht="9.9499999999999993" customHeight="1" x14ac:dyDescent="0.2">
      <c r="A719" s="14"/>
      <c r="B719" s="107" t="str">
        <f>"ИНН "&amp;INN&amp;", БИК "&amp;BIC&amp;", Р/С "&amp;PersonalAcc</f>
        <v>ИНН 7453197647, БИК 047501001, Р/С 40101810400000010801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28"/>
      <c r="P719" s="28"/>
      <c r="Q719" s="28"/>
      <c r="R719" s="28"/>
      <c r="S719" s="28"/>
      <c r="T719" s="28"/>
      <c r="U719" s="28"/>
      <c r="V719" s="28"/>
      <c r="W719" s="15"/>
      <c r="X719" s="14"/>
      <c r="Y719" s="107" t="str">
        <f>"ИНН "&amp;INN&amp;", БИК "&amp;BIC&amp;", Р/С "&amp;PersonalAcc</f>
        <v>ИНН 7453197647, БИК 047501001, Р/С 40101810400000010801</v>
      </c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28"/>
      <c r="AM719" s="28"/>
      <c r="AN719" s="28"/>
      <c r="AO719" s="28"/>
      <c r="AP719" s="28"/>
      <c r="AQ719" s="28"/>
      <c r="AR719" s="28"/>
      <c r="AS719" s="28"/>
      <c r="AT719" s="15"/>
    </row>
    <row r="720" spans="1:46" s="13" customFormat="1" ht="9.9499999999999993" customHeight="1" x14ac:dyDescent="0.2">
      <c r="A720" s="14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28"/>
      <c r="P720" s="28"/>
      <c r="Q720" s="28"/>
      <c r="R720" s="28"/>
      <c r="S720" s="28"/>
      <c r="T720" s="28"/>
      <c r="U720" s="28"/>
      <c r="V720" s="28"/>
      <c r="W720" s="15"/>
      <c r="X720" s="14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28"/>
      <c r="AM720" s="28"/>
      <c r="AN720" s="28"/>
      <c r="AO720" s="28"/>
      <c r="AP720" s="28"/>
      <c r="AQ720" s="28"/>
      <c r="AR720" s="28"/>
      <c r="AS720" s="28"/>
      <c r="AT720" s="15"/>
    </row>
    <row r="721" spans="1:46" s="13" customFormat="1" ht="6" customHeight="1" x14ac:dyDescent="0.2">
      <c r="A721" s="14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2"/>
      <c r="P721" s="12"/>
      <c r="Q721" s="12"/>
      <c r="R721" s="12"/>
      <c r="S721" s="12"/>
      <c r="T721" s="12"/>
      <c r="U721" s="12"/>
      <c r="V721" s="12"/>
      <c r="W721" s="15"/>
      <c r="X721" s="14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2"/>
      <c r="AM721" s="12"/>
      <c r="AN721" s="12"/>
      <c r="AO721" s="12"/>
      <c r="AP721" s="12"/>
      <c r="AQ721" s="12"/>
      <c r="AR721" s="12"/>
      <c r="AS721" s="12"/>
      <c r="AT721" s="15"/>
    </row>
    <row r="722" spans="1:46" s="13" customFormat="1" ht="8.1" customHeight="1" x14ac:dyDescent="0.2">
      <c r="A722" s="14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2"/>
      <c r="P722" s="12"/>
      <c r="Q722" s="12"/>
      <c r="R722" s="12"/>
      <c r="S722" s="12"/>
      <c r="T722" s="12"/>
      <c r="U722" s="12"/>
      <c r="V722" s="12"/>
      <c r="W722" s="15"/>
      <c r="X722" s="14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2"/>
      <c r="AM722" s="12"/>
      <c r="AN722" s="12"/>
      <c r="AO722" s="12"/>
      <c r="AP722" s="12"/>
      <c r="AQ722" s="12"/>
      <c r="AR722" s="12"/>
      <c r="AS722" s="12"/>
      <c r="AT722" s="15"/>
    </row>
    <row r="723" spans="1:46" s="13" customFormat="1" ht="8.1" customHeight="1" x14ac:dyDescent="0.2">
      <c r="A723" s="14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2"/>
      <c r="P723" s="12"/>
      <c r="Q723" s="12"/>
      <c r="R723" s="12"/>
      <c r="S723" s="12"/>
      <c r="T723" s="12"/>
      <c r="U723" s="12"/>
      <c r="V723" s="12"/>
      <c r="W723" s="15"/>
      <c r="X723" s="14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2"/>
      <c r="AM723" s="12"/>
      <c r="AN723" s="12"/>
      <c r="AO723" s="12"/>
      <c r="AP723" s="12"/>
      <c r="AQ723" s="12"/>
      <c r="AR723" s="12"/>
      <c r="AS723" s="12"/>
      <c r="AT723" s="15"/>
    </row>
    <row r="724" spans="1:46" s="13" customFormat="1" ht="9.9499999999999993" customHeight="1" x14ac:dyDescent="0.2">
      <c r="A724" s="14"/>
      <c r="B724" s="98" t="s">
        <v>467</v>
      </c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9"/>
      <c r="O724" s="12"/>
      <c r="P724" s="12"/>
      <c r="Q724" s="12"/>
      <c r="R724" s="12"/>
      <c r="S724" s="12"/>
      <c r="T724" s="12"/>
      <c r="U724" s="12"/>
      <c r="V724" s="12"/>
      <c r="W724" s="15"/>
      <c r="X724" s="14"/>
      <c r="Y724" s="98" t="s">
        <v>469</v>
      </c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9"/>
      <c r="AL724" s="12"/>
      <c r="AM724" s="12"/>
      <c r="AN724" s="12"/>
      <c r="AO724" s="12"/>
      <c r="AP724" s="12"/>
      <c r="AQ724" s="12"/>
      <c r="AR724" s="12"/>
      <c r="AS724" s="12"/>
      <c r="AT724" s="15"/>
    </row>
    <row r="725" spans="1:46" s="13" customFormat="1" ht="8.1" customHeight="1" x14ac:dyDescent="0.2">
      <c r="A725" s="14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9"/>
      <c r="O725" s="12"/>
      <c r="P725" s="12"/>
      <c r="Q725" s="12"/>
      <c r="R725" s="12"/>
      <c r="S725" s="12"/>
      <c r="T725" s="12"/>
      <c r="U725" s="12"/>
      <c r="V725" s="12"/>
      <c r="W725" s="15"/>
      <c r="X725" s="14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9"/>
      <c r="AL725" s="12"/>
      <c r="AM725" s="12"/>
      <c r="AN725" s="12"/>
      <c r="AO725" s="12"/>
      <c r="AP725" s="12"/>
      <c r="AQ725" s="12"/>
      <c r="AR725" s="12"/>
      <c r="AS725" s="12"/>
      <c r="AT725" s="15"/>
    </row>
    <row r="726" spans="1:46" s="13" customFormat="1" ht="8.1" customHeight="1" x14ac:dyDescent="0.2">
      <c r="A726" s="14"/>
      <c r="B726" s="98" t="s">
        <v>337</v>
      </c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9"/>
      <c r="O726" s="12"/>
      <c r="P726" s="12"/>
      <c r="Q726" s="12"/>
      <c r="R726" s="12"/>
      <c r="S726" s="12"/>
      <c r="T726" s="12"/>
      <c r="U726" s="12"/>
      <c r="V726" s="12"/>
      <c r="W726" s="15"/>
      <c r="X726" s="14"/>
      <c r="Y726" s="98" t="s">
        <v>337</v>
      </c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9"/>
      <c r="AL726" s="12"/>
      <c r="AM726" s="12"/>
      <c r="AN726" s="12"/>
      <c r="AO726" s="12"/>
      <c r="AP726" s="12"/>
      <c r="AQ726" s="12"/>
      <c r="AR726" s="12"/>
      <c r="AS726" s="12"/>
      <c r="AT726" s="15"/>
    </row>
    <row r="727" spans="1:46" s="13" customFormat="1" ht="9.9499999999999993" customHeight="1" x14ac:dyDescent="0.2">
      <c r="A727" s="14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9"/>
      <c r="O727" s="12"/>
      <c r="P727" s="12"/>
      <c r="Q727" s="12"/>
      <c r="R727" s="12"/>
      <c r="S727" s="12"/>
      <c r="T727" s="12"/>
      <c r="U727" s="12"/>
      <c r="V727" s="12"/>
      <c r="W727" s="15"/>
      <c r="X727" s="14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9"/>
      <c r="AL727" s="12"/>
      <c r="AM727" s="12"/>
      <c r="AN727" s="12"/>
      <c r="AO727" s="12"/>
      <c r="AP727" s="12"/>
      <c r="AQ727" s="12"/>
      <c r="AR727" s="12"/>
      <c r="AS727" s="12"/>
      <c r="AT727" s="15"/>
    </row>
    <row r="728" spans="1:46" s="13" customFormat="1" ht="8.1" customHeight="1" x14ac:dyDescent="0.2">
      <c r="A728" s="14"/>
      <c r="B728" s="98" t="s">
        <v>468</v>
      </c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9"/>
      <c r="O728" s="12"/>
      <c r="P728" s="12"/>
      <c r="Q728" s="12"/>
      <c r="R728" s="12"/>
      <c r="S728" s="12"/>
      <c r="T728" s="12"/>
      <c r="U728" s="12"/>
      <c r="V728" s="12"/>
      <c r="W728" s="15"/>
      <c r="X728" s="14"/>
      <c r="Y728" s="98" t="s">
        <v>470</v>
      </c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9"/>
      <c r="AL728" s="12"/>
      <c r="AM728" s="12"/>
      <c r="AN728" s="12"/>
      <c r="AO728" s="12"/>
      <c r="AP728" s="12"/>
      <c r="AQ728" s="12"/>
      <c r="AR728" s="12"/>
      <c r="AS728" s="12"/>
      <c r="AT728" s="15"/>
    </row>
    <row r="729" spans="1:46" s="13" customFormat="1" ht="8.1" customHeight="1" x14ac:dyDescent="0.2">
      <c r="A729" s="14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9"/>
      <c r="O729" s="12"/>
      <c r="P729" s="12"/>
      <c r="Q729" s="12"/>
      <c r="R729" s="12"/>
      <c r="S729" s="12"/>
      <c r="T729" s="12"/>
      <c r="U729" s="12"/>
      <c r="V729" s="12"/>
      <c r="W729" s="15"/>
      <c r="X729" s="14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9"/>
      <c r="AL729" s="12"/>
      <c r="AM729" s="12"/>
      <c r="AN729" s="12"/>
      <c r="AO729" s="12"/>
      <c r="AP729" s="12"/>
      <c r="AQ729" s="12"/>
      <c r="AR729" s="12"/>
      <c r="AS729" s="12"/>
      <c r="AT729" s="15"/>
    </row>
    <row r="730" spans="1:46" s="13" customFormat="1" ht="9.9499999999999993" customHeight="1" x14ac:dyDescent="0.2">
      <c r="A730" s="14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5"/>
      <c r="X730" s="14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5"/>
    </row>
    <row r="731" spans="1:46" s="13" customFormat="1" ht="8.1" customHeight="1" x14ac:dyDescent="0.2">
      <c r="A731" s="14"/>
      <c r="B731" s="100" t="s">
        <v>315</v>
      </c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1"/>
      <c r="O731" s="12"/>
      <c r="P731" s="12"/>
      <c r="Q731" s="12"/>
      <c r="R731" s="12"/>
      <c r="S731" s="12"/>
      <c r="T731" s="12"/>
      <c r="U731" s="12"/>
      <c r="V731" s="12"/>
      <c r="W731" s="15"/>
      <c r="X731" s="14"/>
      <c r="Y731" s="100" t="s">
        <v>316</v>
      </c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1"/>
      <c r="AL731" s="12"/>
      <c r="AM731" s="12"/>
      <c r="AN731" s="12"/>
      <c r="AO731" s="12"/>
      <c r="AP731" s="12"/>
      <c r="AQ731" s="12"/>
      <c r="AR731" s="12"/>
      <c r="AS731" s="12"/>
      <c r="AT731" s="15"/>
    </row>
    <row r="732" spans="1:46" s="13" customFormat="1" ht="9.9499999999999993" customHeight="1" x14ac:dyDescent="0.2">
      <c r="A732" s="14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1"/>
      <c r="O732" s="12"/>
      <c r="P732" s="12"/>
      <c r="Q732" s="12"/>
      <c r="R732" s="12"/>
      <c r="S732" s="12"/>
      <c r="T732" s="12"/>
      <c r="U732" s="12"/>
      <c r="V732" s="12"/>
      <c r="W732" s="15"/>
      <c r="X732" s="14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1"/>
      <c r="AL732" s="12"/>
      <c r="AM732" s="12"/>
      <c r="AN732" s="12"/>
      <c r="AO732" s="12"/>
      <c r="AP732" s="12"/>
      <c r="AQ732" s="12"/>
      <c r="AR732" s="12"/>
      <c r="AS732" s="12"/>
      <c r="AT732" s="15"/>
    </row>
    <row r="733" spans="1:46" s="13" customFormat="1" ht="9.9499999999999993" customHeight="1" x14ac:dyDescent="0.2">
      <c r="A733" s="14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1"/>
      <c r="O733" s="12"/>
      <c r="P733" s="12"/>
      <c r="Q733" s="12"/>
      <c r="R733" s="12"/>
      <c r="S733" s="12"/>
      <c r="T733" s="12"/>
      <c r="U733" s="12"/>
      <c r="V733" s="12"/>
      <c r="W733" s="15"/>
      <c r="X733" s="14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1"/>
      <c r="AL733" s="12"/>
      <c r="AM733" s="12"/>
      <c r="AN733" s="12"/>
      <c r="AO733" s="12"/>
      <c r="AP733" s="12"/>
      <c r="AQ733" s="12"/>
      <c r="AR733" s="12"/>
      <c r="AS733" s="12"/>
      <c r="AT733" s="15"/>
    </row>
    <row r="734" spans="1:46" s="13" customFormat="1" ht="9.9499999999999993" customHeight="1" x14ac:dyDescent="0.2">
      <c r="A734" s="14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1"/>
      <c r="O734" s="12"/>
      <c r="P734" s="12"/>
      <c r="Q734" s="12"/>
      <c r="R734" s="12"/>
      <c r="S734" s="12"/>
      <c r="T734" s="12"/>
      <c r="U734" s="12"/>
      <c r="V734" s="12"/>
      <c r="W734" s="15"/>
      <c r="X734" s="14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1"/>
      <c r="AL734" s="12"/>
      <c r="AM734" s="12"/>
      <c r="AN734" s="12"/>
      <c r="AO734" s="12"/>
      <c r="AP734" s="12"/>
      <c r="AQ734" s="12"/>
      <c r="AR734" s="12"/>
      <c r="AS734" s="12"/>
      <c r="AT734" s="15"/>
    </row>
    <row r="735" spans="1:46" s="13" customFormat="1" ht="6" customHeight="1" x14ac:dyDescent="0.2">
      <c r="A735" s="16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7"/>
      <c r="P735" s="17"/>
      <c r="Q735" s="17"/>
      <c r="R735" s="17"/>
      <c r="S735" s="17"/>
      <c r="T735" s="17"/>
      <c r="U735" s="17"/>
      <c r="V735" s="17"/>
      <c r="W735" s="18"/>
      <c r="X735" s="16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7"/>
      <c r="AM735" s="17"/>
      <c r="AN735" s="17"/>
      <c r="AO735" s="17"/>
      <c r="AP735" s="17"/>
      <c r="AQ735" s="17"/>
      <c r="AR735" s="17"/>
      <c r="AS735" s="17"/>
      <c r="AT735" s="18"/>
    </row>
    <row r="736" spans="1:46" s="13" customFormat="1" ht="9.9499999999999993" customHeight="1" x14ac:dyDescent="0.2">
      <c r="A736" s="9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1"/>
      <c r="X736" s="9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1"/>
    </row>
    <row r="737" spans="1:46" s="13" customFormat="1" ht="12.75" customHeight="1" x14ac:dyDescent="0.2">
      <c r="A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5"/>
      <c r="X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5"/>
    </row>
    <row r="738" spans="1:46" s="13" customFormat="1" ht="12.75" customHeight="1" x14ac:dyDescent="0.2">
      <c r="A738" s="106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5"/>
      <c r="X738" s="106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5"/>
    </row>
    <row r="739" spans="1:46" s="13" customFormat="1" ht="6" customHeight="1" x14ac:dyDescent="0.2">
      <c r="A739" s="14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5"/>
      <c r="X739" s="14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5"/>
    </row>
    <row r="740" spans="1:46" s="13" customFormat="1" ht="9.9499999999999993" customHeight="1" x14ac:dyDescent="0.2">
      <c r="A740" s="14"/>
      <c r="B740" s="107" t="str">
        <f>"ИНН "&amp;INN&amp;", БИК "&amp;BIC&amp;", Р/С "&amp;PersonalAcc</f>
        <v>ИНН 7453197647, БИК 047501001, Р/С 40101810400000010801</v>
      </c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28"/>
      <c r="P740" s="28"/>
      <c r="Q740" s="28"/>
      <c r="R740" s="28"/>
      <c r="S740" s="28"/>
      <c r="T740" s="28"/>
      <c r="U740" s="28"/>
      <c r="V740" s="28"/>
      <c r="W740" s="15"/>
      <c r="X740" s="14"/>
      <c r="Y740" s="107" t="str">
        <f>"ИНН "&amp;INN&amp;", БИК "&amp;BIC&amp;", Р/С "&amp;PersonalAcc</f>
        <v>ИНН 7453197647, БИК 047501001, Р/С 40101810400000010801</v>
      </c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28"/>
      <c r="AM740" s="28"/>
      <c r="AN740" s="28"/>
      <c r="AO740" s="28"/>
      <c r="AP740" s="28"/>
      <c r="AQ740" s="28"/>
      <c r="AR740" s="28"/>
      <c r="AS740" s="28"/>
      <c r="AT740" s="15"/>
    </row>
    <row r="741" spans="1:46" s="13" customFormat="1" ht="9.9499999999999993" customHeight="1" x14ac:dyDescent="0.2">
      <c r="A741" s="14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28"/>
      <c r="P741" s="28"/>
      <c r="Q741" s="28"/>
      <c r="R741" s="28"/>
      <c r="S741" s="28"/>
      <c r="T741" s="28"/>
      <c r="U741" s="28"/>
      <c r="V741" s="28"/>
      <c r="W741" s="15"/>
      <c r="X741" s="14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28"/>
      <c r="AM741" s="28"/>
      <c r="AN741" s="28"/>
      <c r="AO741" s="28"/>
      <c r="AP741" s="28"/>
      <c r="AQ741" s="28"/>
      <c r="AR741" s="28"/>
      <c r="AS741" s="28"/>
      <c r="AT741" s="15"/>
    </row>
    <row r="742" spans="1:46" s="13" customFormat="1" ht="6" customHeight="1" x14ac:dyDescent="0.2">
      <c r="A742" s="14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2"/>
      <c r="P742" s="12"/>
      <c r="Q742" s="12"/>
      <c r="R742" s="12"/>
      <c r="S742" s="12"/>
      <c r="T742" s="12"/>
      <c r="U742" s="12"/>
      <c r="V742" s="12"/>
      <c r="W742" s="15"/>
      <c r="X742" s="14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2"/>
      <c r="AM742" s="12"/>
      <c r="AN742" s="12"/>
      <c r="AO742" s="12"/>
      <c r="AP742" s="12"/>
      <c r="AQ742" s="12"/>
      <c r="AR742" s="12"/>
      <c r="AS742" s="12"/>
      <c r="AT742" s="15"/>
    </row>
    <row r="743" spans="1:46" s="13" customFormat="1" ht="8.1" customHeight="1" x14ac:dyDescent="0.2">
      <c r="A743" s="14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2"/>
      <c r="P743" s="12"/>
      <c r="Q743" s="12"/>
      <c r="R743" s="12"/>
      <c r="S743" s="12"/>
      <c r="T743" s="12"/>
      <c r="U743" s="12"/>
      <c r="V743" s="12"/>
      <c r="W743" s="15"/>
      <c r="X743" s="14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2"/>
      <c r="AM743" s="12"/>
      <c r="AN743" s="12"/>
      <c r="AO743" s="12"/>
      <c r="AP743" s="12"/>
      <c r="AQ743" s="12"/>
      <c r="AR743" s="12"/>
      <c r="AS743" s="12"/>
      <c r="AT743" s="15"/>
    </row>
    <row r="744" spans="1:46" s="13" customFormat="1" ht="8.1" customHeight="1" x14ac:dyDescent="0.2">
      <c r="A744" s="1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2"/>
      <c r="P744" s="12"/>
      <c r="Q744" s="12"/>
      <c r="R744" s="12"/>
      <c r="S744" s="12"/>
      <c r="T744" s="12"/>
      <c r="U744" s="12"/>
      <c r="V744" s="12"/>
      <c r="W744" s="15"/>
      <c r="X744" s="14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2"/>
      <c r="AM744" s="12"/>
      <c r="AN744" s="12"/>
      <c r="AO744" s="12"/>
      <c r="AP744" s="12"/>
      <c r="AQ744" s="12"/>
      <c r="AR744" s="12"/>
      <c r="AS744" s="12"/>
      <c r="AT744" s="15"/>
    </row>
    <row r="745" spans="1:46" s="13" customFormat="1" ht="9.9499999999999993" customHeight="1" x14ac:dyDescent="0.2">
      <c r="A745" s="14"/>
      <c r="B745" s="98" t="s">
        <v>471</v>
      </c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9"/>
      <c r="O745" s="12"/>
      <c r="P745" s="12"/>
      <c r="Q745" s="12"/>
      <c r="R745" s="12"/>
      <c r="S745" s="12"/>
      <c r="T745" s="12"/>
      <c r="U745" s="12"/>
      <c r="V745" s="12"/>
      <c r="W745" s="15"/>
      <c r="X745" s="14"/>
      <c r="Y745" s="98" t="s">
        <v>473</v>
      </c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9"/>
      <c r="AL745" s="12"/>
      <c r="AM745" s="12"/>
      <c r="AN745" s="12"/>
      <c r="AO745" s="12"/>
      <c r="AP745" s="12"/>
      <c r="AQ745" s="12"/>
      <c r="AR745" s="12"/>
      <c r="AS745" s="12"/>
      <c r="AT745" s="15"/>
    </row>
    <row r="746" spans="1:46" s="13" customFormat="1" ht="8.1" customHeight="1" x14ac:dyDescent="0.2">
      <c r="A746" s="14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9"/>
      <c r="O746" s="12"/>
      <c r="P746" s="12"/>
      <c r="Q746" s="12"/>
      <c r="R746" s="12"/>
      <c r="S746" s="12"/>
      <c r="T746" s="12"/>
      <c r="U746" s="12"/>
      <c r="V746" s="12"/>
      <c r="W746" s="15"/>
      <c r="X746" s="14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9"/>
      <c r="AL746" s="12"/>
      <c r="AM746" s="12"/>
      <c r="AN746" s="12"/>
      <c r="AO746" s="12"/>
      <c r="AP746" s="12"/>
      <c r="AQ746" s="12"/>
      <c r="AR746" s="12"/>
      <c r="AS746" s="12"/>
      <c r="AT746" s="15"/>
    </row>
    <row r="747" spans="1:46" s="13" customFormat="1" ht="8.1" customHeight="1" x14ac:dyDescent="0.2">
      <c r="A747" s="14"/>
      <c r="B747" s="98" t="s">
        <v>337</v>
      </c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9"/>
      <c r="O747" s="12"/>
      <c r="P747" s="12"/>
      <c r="Q747" s="12"/>
      <c r="R747" s="12"/>
      <c r="S747" s="12"/>
      <c r="T747" s="12"/>
      <c r="U747" s="12"/>
      <c r="V747" s="12"/>
      <c r="W747" s="15"/>
      <c r="X747" s="14"/>
      <c r="Y747" s="98" t="s">
        <v>337</v>
      </c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9"/>
      <c r="AL747" s="12"/>
      <c r="AM747" s="12"/>
      <c r="AN747" s="12"/>
      <c r="AO747" s="12"/>
      <c r="AP747" s="12"/>
      <c r="AQ747" s="12"/>
      <c r="AR747" s="12"/>
      <c r="AS747" s="12"/>
      <c r="AT747" s="15"/>
    </row>
    <row r="748" spans="1:46" s="13" customFormat="1" ht="9.9499999999999993" customHeight="1" x14ac:dyDescent="0.2">
      <c r="A748" s="14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9"/>
      <c r="O748" s="12"/>
      <c r="P748" s="12"/>
      <c r="Q748" s="12"/>
      <c r="R748" s="12"/>
      <c r="S748" s="12"/>
      <c r="T748" s="12"/>
      <c r="U748" s="12"/>
      <c r="V748" s="12"/>
      <c r="W748" s="15"/>
      <c r="X748" s="14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9"/>
      <c r="AL748" s="12"/>
      <c r="AM748" s="12"/>
      <c r="AN748" s="12"/>
      <c r="AO748" s="12"/>
      <c r="AP748" s="12"/>
      <c r="AQ748" s="12"/>
      <c r="AR748" s="12"/>
      <c r="AS748" s="12"/>
      <c r="AT748" s="15"/>
    </row>
    <row r="749" spans="1:46" s="13" customFormat="1" ht="8.1" customHeight="1" x14ac:dyDescent="0.2">
      <c r="A749" s="14"/>
      <c r="B749" s="98" t="s">
        <v>472</v>
      </c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9"/>
      <c r="O749" s="12"/>
      <c r="P749" s="12"/>
      <c r="Q749" s="12"/>
      <c r="R749" s="12"/>
      <c r="S749" s="12"/>
      <c r="T749" s="12"/>
      <c r="U749" s="12"/>
      <c r="V749" s="12"/>
      <c r="W749" s="15"/>
      <c r="X749" s="14"/>
      <c r="Y749" s="98" t="s">
        <v>472</v>
      </c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9"/>
      <c r="AL749" s="12"/>
      <c r="AM749" s="12"/>
      <c r="AN749" s="12"/>
      <c r="AO749" s="12"/>
      <c r="AP749" s="12"/>
      <c r="AQ749" s="12"/>
      <c r="AR749" s="12"/>
      <c r="AS749" s="12"/>
      <c r="AT749" s="15"/>
    </row>
    <row r="750" spans="1:46" s="13" customFormat="1" ht="8.1" customHeight="1" x14ac:dyDescent="0.2">
      <c r="A750" s="14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9"/>
      <c r="O750" s="12"/>
      <c r="P750" s="12"/>
      <c r="Q750" s="12"/>
      <c r="R750" s="12"/>
      <c r="S750" s="12"/>
      <c r="T750" s="12"/>
      <c r="U750" s="12"/>
      <c r="V750" s="12"/>
      <c r="W750" s="15"/>
      <c r="X750" s="14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9"/>
      <c r="AL750" s="12"/>
      <c r="AM750" s="12"/>
      <c r="AN750" s="12"/>
      <c r="AO750" s="12"/>
      <c r="AP750" s="12"/>
      <c r="AQ750" s="12"/>
      <c r="AR750" s="12"/>
      <c r="AS750" s="12"/>
      <c r="AT750" s="15"/>
    </row>
    <row r="751" spans="1:46" s="13" customFormat="1" ht="9.9499999999999993" customHeight="1" x14ac:dyDescent="0.2">
      <c r="A751" s="14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5"/>
      <c r="X751" s="14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5"/>
    </row>
    <row r="752" spans="1:46" s="13" customFormat="1" ht="8.1" customHeight="1" x14ac:dyDescent="0.2">
      <c r="A752" s="14"/>
      <c r="B752" s="100" t="s">
        <v>317</v>
      </c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1"/>
      <c r="O752" s="12"/>
      <c r="P752" s="12"/>
      <c r="Q752" s="12"/>
      <c r="R752" s="12"/>
      <c r="S752" s="12"/>
      <c r="T752" s="12"/>
      <c r="U752" s="12"/>
      <c r="V752" s="12"/>
      <c r="W752" s="15"/>
      <c r="X752" s="14"/>
      <c r="Y752" s="100" t="s">
        <v>317</v>
      </c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1"/>
      <c r="AL752" s="12"/>
      <c r="AM752" s="12"/>
      <c r="AN752" s="12"/>
      <c r="AO752" s="12"/>
      <c r="AP752" s="12"/>
      <c r="AQ752" s="12"/>
      <c r="AR752" s="12"/>
      <c r="AS752" s="12"/>
      <c r="AT752" s="15"/>
    </row>
    <row r="753" spans="1:46" s="13" customFormat="1" ht="9.9499999999999993" customHeight="1" x14ac:dyDescent="0.2">
      <c r="A753" s="14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1"/>
      <c r="O753" s="12"/>
      <c r="P753" s="12"/>
      <c r="Q753" s="12"/>
      <c r="R753" s="12"/>
      <c r="S753" s="12"/>
      <c r="T753" s="12"/>
      <c r="U753" s="12"/>
      <c r="V753" s="12"/>
      <c r="W753" s="15"/>
      <c r="X753" s="14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1"/>
      <c r="AL753" s="12"/>
      <c r="AM753" s="12"/>
      <c r="AN753" s="12"/>
      <c r="AO753" s="12"/>
      <c r="AP753" s="12"/>
      <c r="AQ753" s="12"/>
      <c r="AR753" s="12"/>
      <c r="AS753" s="12"/>
      <c r="AT753" s="15"/>
    </row>
    <row r="754" spans="1:46" s="13" customFormat="1" ht="9.9499999999999993" customHeight="1" x14ac:dyDescent="0.2">
      <c r="A754" s="14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1"/>
      <c r="O754" s="12"/>
      <c r="P754" s="12"/>
      <c r="Q754" s="12"/>
      <c r="R754" s="12"/>
      <c r="S754" s="12"/>
      <c r="T754" s="12"/>
      <c r="U754" s="12"/>
      <c r="V754" s="12"/>
      <c r="W754" s="15"/>
      <c r="X754" s="14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1"/>
      <c r="AL754" s="12"/>
      <c r="AM754" s="12"/>
      <c r="AN754" s="12"/>
      <c r="AO754" s="12"/>
      <c r="AP754" s="12"/>
      <c r="AQ754" s="12"/>
      <c r="AR754" s="12"/>
      <c r="AS754" s="12"/>
      <c r="AT754" s="15"/>
    </row>
    <row r="755" spans="1:46" s="13" customFormat="1" ht="9.9499999999999993" customHeight="1" x14ac:dyDescent="0.2">
      <c r="A755" s="14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1"/>
      <c r="O755" s="12"/>
      <c r="P755" s="12"/>
      <c r="Q755" s="12"/>
      <c r="R755" s="12"/>
      <c r="S755" s="12"/>
      <c r="T755" s="12"/>
      <c r="U755" s="12"/>
      <c r="V755" s="12"/>
      <c r="W755" s="15"/>
      <c r="X755" s="14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1"/>
      <c r="AL755" s="12"/>
      <c r="AM755" s="12"/>
      <c r="AN755" s="12"/>
      <c r="AO755" s="12"/>
      <c r="AP755" s="12"/>
      <c r="AQ755" s="12"/>
      <c r="AR755" s="12"/>
      <c r="AS755" s="12"/>
      <c r="AT755" s="15"/>
    </row>
    <row r="756" spans="1:46" s="13" customFormat="1" ht="6" customHeight="1" x14ac:dyDescent="0.2">
      <c r="A756" s="16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7"/>
      <c r="P756" s="17"/>
      <c r="Q756" s="17"/>
      <c r="R756" s="17"/>
      <c r="S756" s="17"/>
      <c r="T756" s="17"/>
      <c r="U756" s="17"/>
      <c r="V756" s="17"/>
      <c r="W756" s="18"/>
      <c r="X756" s="16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7"/>
      <c r="AM756" s="17"/>
      <c r="AN756" s="17"/>
      <c r="AO756" s="17"/>
      <c r="AP756" s="17"/>
      <c r="AQ756" s="17"/>
      <c r="AR756" s="17"/>
      <c r="AS756" s="17"/>
      <c r="AT756" s="18"/>
    </row>
    <row r="757" spans="1:46" s="12" customFormat="1" ht="6.75" customHeight="1" x14ac:dyDescent="0.2">
      <c r="A757" s="9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1"/>
      <c r="X757" s="9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1"/>
    </row>
    <row r="758" spans="1:46" s="13" customFormat="1" ht="12.75" customHeight="1" x14ac:dyDescent="0.2">
      <c r="A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10"/>
      <c r="X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5"/>
    </row>
    <row r="759" spans="1:46" s="13" customFormat="1" ht="12.75" customHeight="1" x14ac:dyDescent="0.2">
      <c r="A759" s="103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10"/>
      <c r="X759" s="106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5"/>
    </row>
    <row r="760" spans="1:46" s="13" customFormat="1" ht="6" customHeight="1" x14ac:dyDescent="0.2">
      <c r="A760" s="103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10"/>
      <c r="X760" s="14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5"/>
    </row>
    <row r="761" spans="1:46" s="13" customFormat="1" ht="9.9499999999999993" customHeight="1" x14ac:dyDescent="0.2">
      <c r="A761" s="14"/>
      <c r="B761" s="108" t="str">
        <f>"ИНН "&amp;INN&amp;", БИК "&amp;BIC&amp;", Р/С "&amp;PersonalAcc</f>
        <v>ИНН 7453197647, БИК 047501001, Р/С 40101810400000010801</v>
      </c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28"/>
      <c r="P761" s="28"/>
      <c r="Q761" s="28"/>
      <c r="R761" s="28"/>
      <c r="S761" s="28"/>
      <c r="T761" s="28"/>
      <c r="U761" s="28"/>
      <c r="V761" s="28"/>
      <c r="W761" s="15"/>
      <c r="X761" s="14"/>
      <c r="Y761" s="107" t="str">
        <f>"ИНН "&amp;INN&amp;", БИК "&amp;BIC&amp;", Р/С "&amp;PersonalAcc</f>
        <v>ИНН 7453197647, БИК 047501001, Р/С 40101810400000010801</v>
      </c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28"/>
      <c r="AM761" s="28"/>
      <c r="AN761" s="28"/>
      <c r="AO761" s="28"/>
      <c r="AP761" s="28"/>
      <c r="AQ761" s="28"/>
      <c r="AR761" s="28"/>
      <c r="AS761" s="28"/>
      <c r="AT761" s="15"/>
    </row>
    <row r="762" spans="1:46" s="13" customFormat="1" ht="9.9499999999999993" customHeight="1" x14ac:dyDescent="0.2">
      <c r="A762" s="14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28"/>
      <c r="P762" s="28"/>
      <c r="Q762" s="28"/>
      <c r="R762" s="28"/>
      <c r="S762" s="28"/>
      <c r="T762" s="28"/>
      <c r="U762" s="28"/>
      <c r="V762" s="28"/>
      <c r="W762" s="15"/>
      <c r="X762" s="14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28"/>
      <c r="AM762" s="28"/>
      <c r="AN762" s="28"/>
      <c r="AO762" s="28"/>
      <c r="AP762" s="28"/>
      <c r="AQ762" s="28"/>
      <c r="AR762" s="28"/>
      <c r="AS762" s="28"/>
      <c r="AT762" s="15"/>
    </row>
    <row r="763" spans="1:46" s="13" customFormat="1" ht="6" customHeight="1" x14ac:dyDescent="0.2">
      <c r="A763" s="14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2"/>
      <c r="P763" s="12"/>
      <c r="Q763" s="12"/>
      <c r="R763" s="12"/>
      <c r="S763" s="12"/>
      <c r="T763" s="12"/>
      <c r="U763" s="12"/>
      <c r="V763" s="12"/>
      <c r="W763" s="15"/>
      <c r="X763" s="14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2"/>
      <c r="AM763" s="12"/>
      <c r="AN763" s="12"/>
      <c r="AO763" s="12"/>
      <c r="AP763" s="12"/>
      <c r="AQ763" s="12"/>
      <c r="AR763" s="12"/>
      <c r="AS763" s="12"/>
      <c r="AT763" s="15"/>
    </row>
    <row r="764" spans="1:46" s="13" customFormat="1" ht="8.1" customHeight="1" x14ac:dyDescent="0.2">
      <c r="A764" s="14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2"/>
      <c r="P764" s="12"/>
      <c r="Q764" s="12"/>
      <c r="R764" s="12"/>
      <c r="S764" s="12"/>
      <c r="T764" s="12"/>
      <c r="U764" s="12"/>
      <c r="V764" s="12"/>
      <c r="W764" s="15"/>
      <c r="X764" s="14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2"/>
      <c r="AM764" s="12"/>
      <c r="AN764" s="12"/>
      <c r="AO764" s="12"/>
      <c r="AP764" s="12"/>
      <c r="AQ764" s="12"/>
      <c r="AR764" s="12"/>
      <c r="AS764" s="12"/>
      <c r="AT764" s="15"/>
    </row>
    <row r="765" spans="1:46" s="13" customFormat="1" ht="8.1" customHeight="1" x14ac:dyDescent="0.2">
      <c r="A765" s="14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2"/>
      <c r="P765" s="12"/>
      <c r="Q765" s="12"/>
      <c r="R765" s="12"/>
      <c r="S765" s="12"/>
      <c r="T765" s="12"/>
      <c r="U765" s="12"/>
      <c r="V765" s="12"/>
      <c r="W765" s="15"/>
      <c r="X765" s="14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2"/>
      <c r="AM765" s="12"/>
      <c r="AN765" s="12"/>
      <c r="AO765" s="12"/>
      <c r="AP765" s="12"/>
      <c r="AQ765" s="12"/>
      <c r="AR765" s="12"/>
      <c r="AS765" s="12"/>
      <c r="AT765" s="15"/>
    </row>
    <row r="766" spans="1:46" s="13" customFormat="1" ht="9.9499999999999993" customHeight="1" x14ac:dyDescent="0.2">
      <c r="A766" s="14"/>
      <c r="B766" s="98" t="s">
        <v>474</v>
      </c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9"/>
      <c r="O766" s="12"/>
      <c r="P766" s="12"/>
      <c r="Q766" s="12"/>
      <c r="R766" s="12"/>
      <c r="S766" s="12"/>
      <c r="T766" s="12"/>
      <c r="U766" s="12"/>
      <c r="V766" s="12"/>
      <c r="W766" s="15"/>
      <c r="X766" s="14"/>
      <c r="Y766" s="98" t="s">
        <v>476</v>
      </c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9"/>
      <c r="AL766" s="12"/>
      <c r="AM766" s="12"/>
      <c r="AN766" s="12"/>
      <c r="AO766" s="12"/>
      <c r="AP766" s="12"/>
      <c r="AQ766" s="12"/>
      <c r="AR766" s="12"/>
      <c r="AS766" s="12"/>
      <c r="AT766" s="15"/>
    </row>
    <row r="767" spans="1:46" s="13" customFormat="1" ht="8.1" customHeight="1" x14ac:dyDescent="0.2">
      <c r="A767" s="14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9"/>
      <c r="O767" s="12"/>
      <c r="P767" s="12"/>
      <c r="Q767" s="12"/>
      <c r="R767" s="12"/>
      <c r="S767" s="12"/>
      <c r="T767" s="12"/>
      <c r="U767" s="12"/>
      <c r="V767" s="12"/>
      <c r="W767" s="15"/>
      <c r="X767" s="14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9"/>
      <c r="AL767" s="12"/>
      <c r="AM767" s="12"/>
      <c r="AN767" s="12"/>
      <c r="AO767" s="12"/>
      <c r="AP767" s="12"/>
      <c r="AQ767" s="12"/>
      <c r="AR767" s="12"/>
      <c r="AS767" s="12"/>
      <c r="AT767" s="15"/>
    </row>
    <row r="768" spans="1:46" s="13" customFormat="1" ht="8.1" customHeight="1" x14ac:dyDescent="0.2">
      <c r="A768" s="14"/>
      <c r="B768" s="98" t="s">
        <v>337</v>
      </c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9"/>
      <c r="O768" s="12"/>
      <c r="P768" s="12"/>
      <c r="Q768" s="12"/>
      <c r="R768" s="12"/>
      <c r="S768" s="12"/>
      <c r="T768" s="12"/>
      <c r="U768" s="12"/>
      <c r="V768" s="12"/>
      <c r="W768" s="15"/>
      <c r="X768" s="14"/>
      <c r="Y768" s="98" t="s">
        <v>337</v>
      </c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9"/>
      <c r="AL768" s="12"/>
      <c r="AM768" s="12"/>
      <c r="AN768" s="12"/>
      <c r="AO768" s="12"/>
      <c r="AP768" s="12"/>
      <c r="AQ768" s="12"/>
      <c r="AR768" s="12"/>
      <c r="AS768" s="12"/>
      <c r="AT768" s="15"/>
    </row>
    <row r="769" spans="1:46" s="13" customFormat="1" ht="9.9499999999999993" customHeight="1" x14ac:dyDescent="0.2">
      <c r="A769" s="14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9"/>
      <c r="O769" s="12"/>
      <c r="P769" s="12"/>
      <c r="Q769" s="12"/>
      <c r="R769" s="12"/>
      <c r="S769" s="12"/>
      <c r="T769" s="12"/>
      <c r="U769" s="12"/>
      <c r="V769" s="12"/>
      <c r="W769" s="15"/>
      <c r="X769" s="14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9"/>
      <c r="AL769" s="12"/>
      <c r="AM769" s="12"/>
      <c r="AN769" s="12"/>
      <c r="AO769" s="12"/>
      <c r="AP769" s="12"/>
      <c r="AQ769" s="12"/>
      <c r="AR769" s="12"/>
      <c r="AS769" s="12"/>
      <c r="AT769" s="15"/>
    </row>
    <row r="770" spans="1:46" s="13" customFormat="1" ht="8.1" customHeight="1" x14ac:dyDescent="0.2">
      <c r="A770" s="14"/>
      <c r="B770" s="98" t="s">
        <v>475</v>
      </c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9"/>
      <c r="O770" s="12"/>
      <c r="P770" s="12"/>
      <c r="Q770" s="12"/>
      <c r="R770" s="12"/>
      <c r="S770" s="12"/>
      <c r="T770" s="12"/>
      <c r="U770" s="12"/>
      <c r="V770" s="12"/>
      <c r="W770" s="15"/>
      <c r="X770" s="14"/>
      <c r="Y770" s="98" t="s">
        <v>477</v>
      </c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9"/>
      <c r="AL770" s="12"/>
      <c r="AM770" s="12"/>
      <c r="AN770" s="12"/>
      <c r="AO770" s="12"/>
      <c r="AP770" s="12"/>
      <c r="AQ770" s="12"/>
      <c r="AR770" s="12"/>
      <c r="AS770" s="12"/>
      <c r="AT770" s="15"/>
    </row>
    <row r="771" spans="1:46" s="13" customFormat="1" ht="8.1" customHeight="1" x14ac:dyDescent="0.2">
      <c r="A771" s="14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9"/>
      <c r="O771" s="12"/>
      <c r="P771" s="12"/>
      <c r="Q771" s="12"/>
      <c r="R771" s="12"/>
      <c r="S771" s="12"/>
      <c r="T771" s="12"/>
      <c r="U771" s="12"/>
      <c r="V771" s="12"/>
      <c r="W771" s="15"/>
      <c r="X771" s="14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9"/>
      <c r="AL771" s="12"/>
      <c r="AM771" s="12"/>
      <c r="AN771" s="12"/>
      <c r="AO771" s="12"/>
      <c r="AP771" s="12"/>
      <c r="AQ771" s="12"/>
      <c r="AR771" s="12"/>
      <c r="AS771" s="12"/>
      <c r="AT771" s="15"/>
    </row>
    <row r="772" spans="1:46" s="13" customFormat="1" ht="9.75" customHeight="1" x14ac:dyDescent="0.2">
      <c r="A772" s="14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5"/>
      <c r="X772" s="14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5"/>
    </row>
    <row r="773" spans="1:46" s="13" customFormat="1" ht="8.1" customHeight="1" x14ac:dyDescent="0.2">
      <c r="A773" s="14"/>
      <c r="B773" s="100" t="s">
        <v>318</v>
      </c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1"/>
      <c r="O773" s="12"/>
      <c r="P773" s="12"/>
      <c r="Q773" s="12"/>
      <c r="R773" s="12"/>
      <c r="S773" s="12"/>
      <c r="T773" s="12"/>
      <c r="U773" s="12"/>
      <c r="V773" s="12"/>
      <c r="W773" s="15"/>
      <c r="X773" s="14"/>
      <c r="Y773" s="100" t="s">
        <v>319</v>
      </c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1"/>
      <c r="AL773" s="12"/>
      <c r="AM773" s="12"/>
      <c r="AN773" s="12"/>
      <c r="AO773" s="12"/>
      <c r="AP773" s="12"/>
      <c r="AQ773" s="12"/>
      <c r="AR773" s="12"/>
      <c r="AS773" s="12"/>
      <c r="AT773" s="15"/>
    </row>
    <row r="774" spans="1:46" s="13" customFormat="1" ht="9.9499999999999993" customHeight="1" x14ac:dyDescent="0.2">
      <c r="A774" s="14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1"/>
      <c r="O774" s="12"/>
      <c r="P774" s="12"/>
      <c r="Q774" s="12"/>
      <c r="R774" s="12"/>
      <c r="S774" s="12"/>
      <c r="T774" s="12"/>
      <c r="U774" s="12"/>
      <c r="V774" s="12"/>
      <c r="W774" s="15"/>
      <c r="X774" s="14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1"/>
      <c r="AL774" s="12"/>
      <c r="AM774" s="12"/>
      <c r="AN774" s="12"/>
      <c r="AO774" s="12"/>
      <c r="AP774" s="12"/>
      <c r="AQ774" s="12"/>
      <c r="AR774" s="12"/>
      <c r="AS774" s="12"/>
      <c r="AT774" s="15"/>
    </row>
    <row r="775" spans="1:46" s="13" customFormat="1" ht="9.9499999999999993" customHeight="1" x14ac:dyDescent="0.2">
      <c r="A775" s="14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1"/>
      <c r="O775" s="12"/>
      <c r="P775" s="12"/>
      <c r="Q775" s="12"/>
      <c r="R775" s="12"/>
      <c r="S775" s="12"/>
      <c r="T775" s="12"/>
      <c r="U775" s="12"/>
      <c r="V775" s="12"/>
      <c r="W775" s="15"/>
      <c r="X775" s="14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1"/>
      <c r="AL775" s="12"/>
      <c r="AM775" s="12"/>
      <c r="AN775" s="12"/>
      <c r="AO775" s="12"/>
      <c r="AP775" s="12"/>
      <c r="AQ775" s="12"/>
      <c r="AR775" s="12"/>
      <c r="AS775" s="12"/>
      <c r="AT775" s="15"/>
    </row>
    <row r="776" spans="1:46" s="13" customFormat="1" ht="9.9499999999999993" customHeight="1" x14ac:dyDescent="0.2">
      <c r="A776" s="14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1"/>
      <c r="O776" s="12"/>
      <c r="P776" s="12"/>
      <c r="Q776" s="12"/>
      <c r="R776" s="12"/>
      <c r="S776" s="12"/>
      <c r="T776" s="12"/>
      <c r="U776" s="12"/>
      <c r="V776" s="12"/>
      <c r="W776" s="15"/>
      <c r="X776" s="14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1"/>
      <c r="AL776" s="12"/>
      <c r="AM776" s="12"/>
      <c r="AN776" s="12"/>
      <c r="AO776" s="12"/>
      <c r="AP776" s="12"/>
      <c r="AQ776" s="12"/>
      <c r="AR776" s="12"/>
      <c r="AS776" s="12"/>
      <c r="AT776" s="15"/>
    </row>
    <row r="777" spans="1:46" s="13" customFormat="1" ht="6" customHeight="1" x14ac:dyDescent="0.2">
      <c r="A777" s="16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7"/>
      <c r="P777" s="17"/>
      <c r="Q777" s="17"/>
      <c r="R777" s="17"/>
      <c r="S777" s="17"/>
      <c r="T777" s="17"/>
      <c r="U777" s="17"/>
      <c r="V777" s="17"/>
      <c r="W777" s="18"/>
      <c r="X777" s="16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7"/>
      <c r="AM777" s="17"/>
      <c r="AN777" s="17"/>
      <c r="AO777" s="17"/>
      <c r="AP777" s="17"/>
      <c r="AQ777" s="17"/>
      <c r="AR777" s="17"/>
      <c r="AS777" s="17"/>
      <c r="AT777" s="18"/>
    </row>
    <row r="778" spans="1:46" s="12" customFormat="1" ht="6.75" customHeight="1" x14ac:dyDescent="0.2">
      <c r="A778" s="9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1"/>
      <c r="X778" s="9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1"/>
    </row>
    <row r="779" spans="1:46" s="13" customFormat="1" ht="12.75" customHeight="1" x14ac:dyDescent="0.2">
      <c r="A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5"/>
      <c r="X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5"/>
    </row>
    <row r="780" spans="1:46" s="13" customFormat="1" ht="12.75" customHeight="1" x14ac:dyDescent="0.2">
      <c r="A780" s="106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5"/>
      <c r="X780" s="106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5"/>
    </row>
    <row r="781" spans="1:46" s="13" customFormat="1" ht="6" customHeight="1" x14ac:dyDescent="0.2">
      <c r="A781" s="14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5"/>
      <c r="X781" s="14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5"/>
    </row>
    <row r="782" spans="1:46" s="13" customFormat="1" ht="9.9499999999999993" customHeight="1" x14ac:dyDescent="0.2">
      <c r="A782" s="14"/>
      <c r="B782" s="107" t="str">
        <f>"ИНН "&amp;INN&amp;", БИК "&amp;BIC&amp;", Р/С "&amp;PersonalAcc</f>
        <v>ИНН 7453197647, БИК 047501001, Р/С 40101810400000010801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28"/>
      <c r="P782" s="28"/>
      <c r="Q782" s="28"/>
      <c r="R782" s="28"/>
      <c r="S782" s="28"/>
      <c r="T782" s="28"/>
      <c r="U782" s="28"/>
      <c r="V782" s="28"/>
      <c r="W782" s="15"/>
      <c r="X782" s="14"/>
      <c r="Y782" s="107" t="str">
        <f>"ИНН "&amp;INN&amp;", БИК "&amp;BIC&amp;", Р/С "&amp;PersonalAcc</f>
        <v>ИНН 7453197647, БИК 047501001, Р/С 40101810400000010801</v>
      </c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28"/>
      <c r="AM782" s="28"/>
      <c r="AN782" s="28"/>
      <c r="AO782" s="28"/>
      <c r="AP782" s="28"/>
      <c r="AQ782" s="28"/>
      <c r="AR782" s="28"/>
      <c r="AS782" s="28"/>
      <c r="AT782" s="15"/>
    </row>
    <row r="783" spans="1:46" s="13" customFormat="1" ht="9.9499999999999993" customHeight="1" x14ac:dyDescent="0.2">
      <c r="A783" s="14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28"/>
      <c r="P783" s="28"/>
      <c r="Q783" s="28"/>
      <c r="R783" s="28"/>
      <c r="S783" s="28"/>
      <c r="T783" s="28"/>
      <c r="U783" s="28"/>
      <c r="V783" s="28"/>
      <c r="W783" s="15"/>
      <c r="X783" s="14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28"/>
      <c r="AM783" s="28"/>
      <c r="AN783" s="28"/>
      <c r="AO783" s="28"/>
      <c r="AP783" s="28"/>
      <c r="AQ783" s="28"/>
      <c r="AR783" s="28"/>
      <c r="AS783" s="28"/>
      <c r="AT783" s="15"/>
    </row>
    <row r="784" spans="1:46" s="13" customFormat="1" ht="6" customHeight="1" x14ac:dyDescent="0.2">
      <c r="A784" s="1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2"/>
      <c r="P784" s="12"/>
      <c r="Q784" s="12"/>
      <c r="R784" s="12"/>
      <c r="S784" s="12"/>
      <c r="T784" s="12"/>
      <c r="U784" s="12"/>
      <c r="V784" s="12"/>
      <c r="W784" s="15"/>
      <c r="X784" s="14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2"/>
      <c r="AM784" s="12"/>
      <c r="AN784" s="12"/>
      <c r="AO784" s="12"/>
      <c r="AP784" s="12"/>
      <c r="AQ784" s="12"/>
      <c r="AR784" s="12"/>
      <c r="AS784" s="12"/>
      <c r="AT784" s="15"/>
    </row>
    <row r="785" spans="1:46" s="13" customFormat="1" ht="8.1" customHeight="1" x14ac:dyDescent="0.2">
      <c r="A785" s="14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2"/>
      <c r="P785" s="12"/>
      <c r="Q785" s="12"/>
      <c r="R785" s="12"/>
      <c r="S785" s="12"/>
      <c r="T785" s="12"/>
      <c r="U785" s="12"/>
      <c r="V785" s="12"/>
      <c r="W785" s="15"/>
      <c r="X785" s="14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2"/>
      <c r="AM785" s="12"/>
      <c r="AN785" s="12"/>
      <c r="AO785" s="12"/>
      <c r="AP785" s="12"/>
      <c r="AQ785" s="12"/>
      <c r="AR785" s="12"/>
      <c r="AS785" s="12"/>
      <c r="AT785" s="15"/>
    </row>
    <row r="786" spans="1:46" s="13" customFormat="1" ht="8.1" customHeight="1" x14ac:dyDescent="0.2">
      <c r="A786" s="14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2"/>
      <c r="P786" s="12"/>
      <c r="Q786" s="12"/>
      <c r="R786" s="12"/>
      <c r="S786" s="12"/>
      <c r="T786" s="12"/>
      <c r="U786" s="12"/>
      <c r="V786" s="12"/>
      <c r="W786" s="15"/>
      <c r="X786" s="14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2"/>
      <c r="AM786" s="12"/>
      <c r="AN786" s="12"/>
      <c r="AO786" s="12"/>
      <c r="AP786" s="12"/>
      <c r="AQ786" s="12"/>
      <c r="AR786" s="12"/>
      <c r="AS786" s="12"/>
      <c r="AT786" s="15"/>
    </row>
    <row r="787" spans="1:46" s="13" customFormat="1" ht="9.9499999999999993" customHeight="1" x14ac:dyDescent="0.2">
      <c r="A787" s="14"/>
      <c r="B787" s="98" t="s">
        <v>478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9"/>
      <c r="O787" s="12"/>
      <c r="P787" s="12"/>
      <c r="Q787" s="12"/>
      <c r="R787" s="12"/>
      <c r="S787" s="12"/>
      <c r="T787" s="12"/>
      <c r="U787" s="12"/>
      <c r="V787" s="12"/>
      <c r="W787" s="15"/>
      <c r="X787" s="14"/>
      <c r="Y787" s="98" t="s">
        <v>480</v>
      </c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9"/>
      <c r="AL787" s="12"/>
      <c r="AM787" s="12"/>
      <c r="AN787" s="12"/>
      <c r="AO787" s="12"/>
      <c r="AP787" s="12"/>
      <c r="AQ787" s="12"/>
      <c r="AR787" s="12"/>
      <c r="AS787" s="12"/>
      <c r="AT787" s="15"/>
    </row>
    <row r="788" spans="1:46" s="13" customFormat="1" ht="8.1" customHeight="1" x14ac:dyDescent="0.2">
      <c r="A788" s="14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9"/>
      <c r="O788" s="12"/>
      <c r="P788" s="12"/>
      <c r="Q788" s="12"/>
      <c r="R788" s="12"/>
      <c r="S788" s="12"/>
      <c r="T788" s="12"/>
      <c r="U788" s="12"/>
      <c r="V788" s="12"/>
      <c r="W788" s="15"/>
      <c r="X788" s="14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9"/>
      <c r="AL788" s="12"/>
      <c r="AM788" s="12"/>
      <c r="AN788" s="12"/>
      <c r="AO788" s="12"/>
      <c r="AP788" s="12"/>
      <c r="AQ788" s="12"/>
      <c r="AR788" s="12"/>
      <c r="AS788" s="12"/>
      <c r="AT788" s="15"/>
    </row>
    <row r="789" spans="1:46" s="13" customFormat="1" ht="8.1" customHeight="1" x14ac:dyDescent="0.2">
      <c r="A789" s="14"/>
      <c r="B789" s="98" t="s">
        <v>337</v>
      </c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9"/>
      <c r="O789" s="12"/>
      <c r="P789" s="12"/>
      <c r="Q789" s="12"/>
      <c r="R789" s="12"/>
      <c r="S789" s="12"/>
      <c r="T789" s="12"/>
      <c r="U789" s="12"/>
      <c r="V789" s="12"/>
      <c r="W789" s="15"/>
      <c r="X789" s="14"/>
      <c r="Y789" s="98" t="s">
        <v>337</v>
      </c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9"/>
      <c r="AL789" s="12"/>
      <c r="AM789" s="12"/>
      <c r="AN789" s="12"/>
      <c r="AO789" s="12"/>
      <c r="AP789" s="12"/>
      <c r="AQ789" s="12"/>
      <c r="AR789" s="12"/>
      <c r="AS789" s="12"/>
      <c r="AT789" s="15"/>
    </row>
    <row r="790" spans="1:46" s="13" customFormat="1" ht="9.9499999999999993" customHeight="1" x14ac:dyDescent="0.2">
      <c r="A790" s="14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9"/>
      <c r="O790" s="12"/>
      <c r="P790" s="12"/>
      <c r="Q790" s="12"/>
      <c r="R790" s="12"/>
      <c r="S790" s="12"/>
      <c r="T790" s="12"/>
      <c r="U790" s="12"/>
      <c r="V790" s="12"/>
      <c r="W790" s="15"/>
      <c r="X790" s="14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9"/>
      <c r="AL790" s="12"/>
      <c r="AM790" s="12"/>
      <c r="AN790" s="12"/>
      <c r="AO790" s="12"/>
      <c r="AP790" s="12"/>
      <c r="AQ790" s="12"/>
      <c r="AR790" s="12"/>
      <c r="AS790" s="12"/>
      <c r="AT790" s="15"/>
    </row>
    <row r="791" spans="1:46" s="13" customFormat="1" ht="8.1" customHeight="1" x14ac:dyDescent="0.2">
      <c r="A791" s="14"/>
      <c r="B791" s="98" t="s">
        <v>479</v>
      </c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9"/>
      <c r="O791" s="12"/>
      <c r="P791" s="12"/>
      <c r="Q791" s="12"/>
      <c r="R791" s="12"/>
      <c r="S791" s="12"/>
      <c r="T791" s="12"/>
      <c r="U791" s="12"/>
      <c r="V791" s="12"/>
      <c r="W791" s="15"/>
      <c r="X791" s="14"/>
      <c r="Y791" s="98" t="s">
        <v>481</v>
      </c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9"/>
      <c r="AL791" s="12"/>
      <c r="AM791" s="12"/>
      <c r="AN791" s="12"/>
      <c r="AO791" s="12"/>
      <c r="AP791" s="12"/>
      <c r="AQ791" s="12"/>
      <c r="AR791" s="12"/>
      <c r="AS791" s="12"/>
      <c r="AT791" s="15"/>
    </row>
    <row r="792" spans="1:46" s="13" customFormat="1" ht="8.1" customHeight="1" x14ac:dyDescent="0.2">
      <c r="A792" s="14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9"/>
      <c r="O792" s="12"/>
      <c r="P792" s="12"/>
      <c r="Q792" s="12"/>
      <c r="R792" s="12"/>
      <c r="S792" s="12"/>
      <c r="T792" s="12"/>
      <c r="U792" s="12"/>
      <c r="V792" s="12"/>
      <c r="W792" s="15"/>
      <c r="X792" s="14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9"/>
      <c r="AL792" s="12"/>
      <c r="AM792" s="12"/>
      <c r="AN792" s="12"/>
      <c r="AO792" s="12"/>
      <c r="AP792" s="12"/>
      <c r="AQ792" s="12"/>
      <c r="AR792" s="12"/>
      <c r="AS792" s="12"/>
      <c r="AT792" s="15"/>
    </row>
    <row r="793" spans="1:46" s="13" customFormat="1" ht="9.9499999999999993" customHeight="1" x14ac:dyDescent="0.2">
      <c r="A793" s="14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5"/>
      <c r="X793" s="14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5"/>
    </row>
    <row r="794" spans="1:46" s="13" customFormat="1" ht="8.1" customHeight="1" x14ac:dyDescent="0.2">
      <c r="A794" s="14"/>
      <c r="B794" s="100" t="s">
        <v>320</v>
      </c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1"/>
      <c r="O794" s="12"/>
      <c r="P794" s="12"/>
      <c r="Q794" s="12"/>
      <c r="R794" s="12"/>
      <c r="S794" s="12"/>
      <c r="T794" s="12"/>
      <c r="U794" s="12"/>
      <c r="V794" s="12"/>
      <c r="W794" s="15"/>
      <c r="X794" s="14"/>
      <c r="Y794" s="100" t="s">
        <v>321</v>
      </c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1"/>
      <c r="AL794" s="12"/>
      <c r="AM794" s="12"/>
      <c r="AN794" s="12"/>
      <c r="AO794" s="12"/>
      <c r="AP794" s="12"/>
      <c r="AQ794" s="12"/>
      <c r="AR794" s="12"/>
      <c r="AS794" s="12"/>
      <c r="AT794" s="15"/>
    </row>
    <row r="795" spans="1:46" s="13" customFormat="1" ht="9.9499999999999993" customHeight="1" x14ac:dyDescent="0.2">
      <c r="A795" s="14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1"/>
      <c r="O795" s="12"/>
      <c r="P795" s="12"/>
      <c r="Q795" s="12"/>
      <c r="R795" s="12"/>
      <c r="S795" s="12"/>
      <c r="T795" s="12"/>
      <c r="U795" s="12"/>
      <c r="V795" s="12"/>
      <c r="W795" s="15"/>
      <c r="X795" s="14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1"/>
      <c r="AL795" s="12"/>
      <c r="AM795" s="12"/>
      <c r="AN795" s="12"/>
      <c r="AO795" s="12"/>
      <c r="AP795" s="12"/>
      <c r="AQ795" s="12"/>
      <c r="AR795" s="12"/>
      <c r="AS795" s="12"/>
      <c r="AT795" s="15"/>
    </row>
    <row r="796" spans="1:46" s="13" customFormat="1" ht="9.9499999999999993" customHeight="1" x14ac:dyDescent="0.2">
      <c r="A796" s="14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1"/>
      <c r="O796" s="12"/>
      <c r="P796" s="12"/>
      <c r="Q796" s="12"/>
      <c r="R796" s="12"/>
      <c r="S796" s="12"/>
      <c r="T796" s="12"/>
      <c r="U796" s="12"/>
      <c r="V796" s="12"/>
      <c r="W796" s="15"/>
      <c r="X796" s="14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1"/>
      <c r="AL796" s="12"/>
      <c r="AM796" s="12"/>
      <c r="AN796" s="12"/>
      <c r="AO796" s="12"/>
      <c r="AP796" s="12"/>
      <c r="AQ796" s="12"/>
      <c r="AR796" s="12"/>
      <c r="AS796" s="12"/>
      <c r="AT796" s="15"/>
    </row>
    <row r="797" spans="1:46" s="13" customFormat="1" ht="9.9499999999999993" customHeight="1" x14ac:dyDescent="0.2">
      <c r="A797" s="14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1"/>
      <c r="O797" s="12"/>
      <c r="P797" s="12"/>
      <c r="Q797" s="12"/>
      <c r="R797" s="12"/>
      <c r="S797" s="12"/>
      <c r="T797" s="12"/>
      <c r="U797" s="12"/>
      <c r="V797" s="12"/>
      <c r="W797" s="15"/>
      <c r="X797" s="14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1"/>
      <c r="AL797" s="12"/>
      <c r="AM797" s="12"/>
      <c r="AN797" s="12"/>
      <c r="AO797" s="12"/>
      <c r="AP797" s="12"/>
      <c r="AQ797" s="12"/>
      <c r="AR797" s="12"/>
      <c r="AS797" s="12"/>
      <c r="AT797" s="15"/>
    </row>
    <row r="798" spans="1:46" s="13" customFormat="1" ht="6" customHeight="1" x14ac:dyDescent="0.2">
      <c r="A798" s="16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7"/>
      <c r="P798" s="17"/>
      <c r="Q798" s="17"/>
      <c r="R798" s="17"/>
      <c r="S798" s="17"/>
      <c r="T798" s="17"/>
      <c r="U798" s="17"/>
      <c r="V798" s="17"/>
      <c r="W798" s="18"/>
      <c r="X798" s="16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7"/>
      <c r="AM798" s="17"/>
      <c r="AN798" s="17"/>
      <c r="AO798" s="17"/>
      <c r="AP798" s="17"/>
      <c r="AQ798" s="17"/>
      <c r="AR798" s="17"/>
      <c r="AS798" s="17"/>
      <c r="AT798" s="18"/>
    </row>
    <row r="799" spans="1:46" s="13" customFormat="1" ht="9.9499999999999993" customHeight="1" x14ac:dyDescent="0.2">
      <c r="A799" s="9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1"/>
      <c r="X799" s="9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1"/>
    </row>
    <row r="800" spans="1:46" s="13" customFormat="1" ht="12.75" customHeight="1" x14ac:dyDescent="0.2">
      <c r="A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5"/>
      <c r="X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5"/>
    </row>
    <row r="801" spans="1:46" s="13" customFormat="1" ht="12.75" customHeight="1" x14ac:dyDescent="0.2">
      <c r="A801" s="106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5"/>
      <c r="X801" s="106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5"/>
    </row>
    <row r="802" spans="1:46" s="13" customFormat="1" ht="6" customHeight="1" x14ac:dyDescent="0.2">
      <c r="A802" s="14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5"/>
      <c r="X802" s="14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5"/>
    </row>
    <row r="803" spans="1:46" s="13" customFormat="1" ht="9.9499999999999993" customHeight="1" x14ac:dyDescent="0.2">
      <c r="A803" s="14"/>
      <c r="B803" s="107" t="str">
        <f>"ИНН "&amp;INN&amp;", БИК "&amp;BIC&amp;", Р/С "&amp;PersonalAcc</f>
        <v>ИНН 7453197647, БИК 047501001, Р/С 40101810400000010801</v>
      </c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28"/>
      <c r="P803" s="28"/>
      <c r="Q803" s="28"/>
      <c r="R803" s="28"/>
      <c r="S803" s="28"/>
      <c r="T803" s="28"/>
      <c r="U803" s="28"/>
      <c r="V803" s="28"/>
      <c r="W803" s="15"/>
      <c r="X803" s="14"/>
      <c r="Y803" s="107" t="str">
        <f>"ИНН "&amp;INN&amp;", БИК "&amp;BIC&amp;", Р/С "&amp;PersonalAcc</f>
        <v>ИНН 7453197647, БИК 047501001, Р/С 40101810400000010801</v>
      </c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28"/>
      <c r="AM803" s="28"/>
      <c r="AN803" s="28"/>
      <c r="AO803" s="28"/>
      <c r="AP803" s="28"/>
      <c r="AQ803" s="28"/>
      <c r="AR803" s="28"/>
      <c r="AS803" s="28"/>
      <c r="AT803" s="15"/>
    </row>
    <row r="804" spans="1:46" s="13" customFormat="1" ht="9.9499999999999993" customHeight="1" x14ac:dyDescent="0.2">
      <c r="A804" s="1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28"/>
      <c r="P804" s="28"/>
      <c r="Q804" s="28"/>
      <c r="R804" s="28"/>
      <c r="S804" s="28"/>
      <c r="T804" s="28"/>
      <c r="U804" s="28"/>
      <c r="V804" s="28"/>
      <c r="W804" s="15"/>
      <c r="X804" s="14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28"/>
      <c r="AM804" s="28"/>
      <c r="AN804" s="28"/>
      <c r="AO804" s="28"/>
      <c r="AP804" s="28"/>
      <c r="AQ804" s="28"/>
      <c r="AR804" s="28"/>
      <c r="AS804" s="28"/>
      <c r="AT804" s="15"/>
    </row>
    <row r="805" spans="1:46" s="13" customFormat="1" ht="6" customHeight="1" x14ac:dyDescent="0.2">
      <c r="A805" s="14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2"/>
      <c r="P805" s="12"/>
      <c r="Q805" s="12"/>
      <c r="R805" s="12"/>
      <c r="S805" s="12"/>
      <c r="T805" s="12"/>
      <c r="U805" s="12"/>
      <c r="V805" s="12"/>
      <c r="W805" s="15"/>
      <c r="X805" s="14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2"/>
      <c r="AM805" s="12"/>
      <c r="AN805" s="12"/>
      <c r="AO805" s="12"/>
      <c r="AP805" s="12"/>
      <c r="AQ805" s="12"/>
      <c r="AR805" s="12"/>
      <c r="AS805" s="12"/>
      <c r="AT805" s="15"/>
    </row>
    <row r="806" spans="1:46" s="13" customFormat="1" ht="8.1" customHeight="1" x14ac:dyDescent="0.2">
      <c r="A806" s="14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2"/>
      <c r="P806" s="12"/>
      <c r="Q806" s="12"/>
      <c r="R806" s="12"/>
      <c r="S806" s="12"/>
      <c r="T806" s="12"/>
      <c r="U806" s="12"/>
      <c r="V806" s="12"/>
      <c r="W806" s="15"/>
      <c r="X806" s="14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2"/>
      <c r="AM806" s="12"/>
      <c r="AN806" s="12"/>
      <c r="AO806" s="12"/>
      <c r="AP806" s="12"/>
      <c r="AQ806" s="12"/>
      <c r="AR806" s="12"/>
      <c r="AS806" s="12"/>
      <c r="AT806" s="15"/>
    </row>
    <row r="807" spans="1:46" s="13" customFormat="1" ht="8.1" customHeight="1" x14ac:dyDescent="0.2">
      <c r="A807" s="14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2"/>
      <c r="P807" s="12"/>
      <c r="Q807" s="12"/>
      <c r="R807" s="12"/>
      <c r="S807" s="12"/>
      <c r="T807" s="12"/>
      <c r="U807" s="12"/>
      <c r="V807" s="12"/>
      <c r="W807" s="15"/>
      <c r="X807" s="14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2"/>
      <c r="AM807" s="12"/>
      <c r="AN807" s="12"/>
      <c r="AO807" s="12"/>
      <c r="AP807" s="12"/>
      <c r="AQ807" s="12"/>
      <c r="AR807" s="12"/>
      <c r="AS807" s="12"/>
      <c r="AT807" s="15"/>
    </row>
    <row r="808" spans="1:46" s="13" customFormat="1" ht="9.9499999999999993" customHeight="1" x14ac:dyDescent="0.2">
      <c r="A808" s="14"/>
      <c r="B808" s="98" t="s">
        <v>482</v>
      </c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9"/>
      <c r="O808" s="12"/>
      <c r="P808" s="12"/>
      <c r="Q808" s="12"/>
      <c r="R808" s="12"/>
      <c r="S808" s="12"/>
      <c r="T808" s="12"/>
      <c r="U808" s="12"/>
      <c r="V808" s="12"/>
      <c r="W808" s="15"/>
      <c r="X808" s="14"/>
      <c r="Y808" s="98" t="s">
        <v>484</v>
      </c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9"/>
      <c r="AL808" s="12"/>
      <c r="AM808" s="12"/>
      <c r="AN808" s="12"/>
      <c r="AO808" s="12"/>
      <c r="AP808" s="12"/>
      <c r="AQ808" s="12"/>
      <c r="AR808" s="12"/>
      <c r="AS808" s="12"/>
      <c r="AT808" s="15"/>
    </row>
    <row r="809" spans="1:46" s="13" customFormat="1" ht="8.1" customHeight="1" x14ac:dyDescent="0.2">
      <c r="A809" s="14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9"/>
      <c r="O809" s="12"/>
      <c r="P809" s="12"/>
      <c r="Q809" s="12"/>
      <c r="R809" s="12"/>
      <c r="S809" s="12"/>
      <c r="T809" s="12"/>
      <c r="U809" s="12"/>
      <c r="V809" s="12"/>
      <c r="W809" s="15"/>
      <c r="X809" s="14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9"/>
      <c r="AL809" s="12"/>
      <c r="AM809" s="12"/>
      <c r="AN809" s="12"/>
      <c r="AO809" s="12"/>
      <c r="AP809" s="12"/>
      <c r="AQ809" s="12"/>
      <c r="AR809" s="12"/>
      <c r="AS809" s="12"/>
      <c r="AT809" s="15"/>
    </row>
    <row r="810" spans="1:46" s="13" customFormat="1" ht="8.1" customHeight="1" x14ac:dyDescent="0.2">
      <c r="A810" s="14"/>
      <c r="B810" s="98" t="s">
        <v>337</v>
      </c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9"/>
      <c r="O810" s="12"/>
      <c r="P810" s="12"/>
      <c r="Q810" s="12"/>
      <c r="R810" s="12"/>
      <c r="S810" s="12"/>
      <c r="T810" s="12"/>
      <c r="U810" s="12"/>
      <c r="V810" s="12"/>
      <c r="W810" s="15"/>
      <c r="X810" s="14"/>
      <c r="Y810" s="98" t="s">
        <v>337</v>
      </c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9"/>
      <c r="AL810" s="12"/>
      <c r="AM810" s="12"/>
      <c r="AN810" s="12"/>
      <c r="AO810" s="12"/>
      <c r="AP810" s="12"/>
      <c r="AQ810" s="12"/>
      <c r="AR810" s="12"/>
      <c r="AS810" s="12"/>
      <c r="AT810" s="15"/>
    </row>
    <row r="811" spans="1:46" s="13" customFormat="1" ht="9.9499999999999993" customHeight="1" x14ac:dyDescent="0.2">
      <c r="A811" s="14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9"/>
      <c r="O811" s="12"/>
      <c r="P811" s="12"/>
      <c r="Q811" s="12"/>
      <c r="R811" s="12"/>
      <c r="S811" s="12"/>
      <c r="T811" s="12"/>
      <c r="U811" s="12"/>
      <c r="V811" s="12"/>
      <c r="W811" s="15"/>
      <c r="X811" s="14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9"/>
      <c r="AL811" s="12"/>
      <c r="AM811" s="12"/>
      <c r="AN811" s="12"/>
      <c r="AO811" s="12"/>
      <c r="AP811" s="12"/>
      <c r="AQ811" s="12"/>
      <c r="AR811" s="12"/>
      <c r="AS811" s="12"/>
      <c r="AT811" s="15"/>
    </row>
    <row r="812" spans="1:46" s="13" customFormat="1" ht="8.1" customHeight="1" x14ac:dyDescent="0.2">
      <c r="A812" s="14"/>
      <c r="B812" s="98" t="s">
        <v>483</v>
      </c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9"/>
      <c r="O812" s="12"/>
      <c r="P812" s="12"/>
      <c r="Q812" s="12"/>
      <c r="R812" s="12"/>
      <c r="S812" s="12"/>
      <c r="T812" s="12"/>
      <c r="U812" s="12"/>
      <c r="V812" s="12"/>
      <c r="W812" s="15"/>
      <c r="X812" s="14"/>
      <c r="Y812" s="98" t="s">
        <v>485</v>
      </c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9"/>
      <c r="AL812" s="12"/>
      <c r="AM812" s="12"/>
      <c r="AN812" s="12"/>
      <c r="AO812" s="12"/>
      <c r="AP812" s="12"/>
      <c r="AQ812" s="12"/>
      <c r="AR812" s="12"/>
      <c r="AS812" s="12"/>
      <c r="AT812" s="15"/>
    </row>
    <row r="813" spans="1:46" s="13" customFormat="1" ht="8.1" customHeight="1" x14ac:dyDescent="0.2">
      <c r="A813" s="14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9"/>
      <c r="O813" s="12"/>
      <c r="P813" s="12"/>
      <c r="Q813" s="12"/>
      <c r="R813" s="12"/>
      <c r="S813" s="12"/>
      <c r="T813" s="12"/>
      <c r="U813" s="12"/>
      <c r="V813" s="12"/>
      <c r="W813" s="15"/>
      <c r="X813" s="14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9"/>
      <c r="AL813" s="12"/>
      <c r="AM813" s="12"/>
      <c r="AN813" s="12"/>
      <c r="AO813" s="12"/>
      <c r="AP813" s="12"/>
      <c r="AQ813" s="12"/>
      <c r="AR813" s="12"/>
      <c r="AS813" s="12"/>
      <c r="AT813" s="15"/>
    </row>
    <row r="814" spans="1:46" s="13" customFormat="1" ht="9.9499999999999993" customHeight="1" x14ac:dyDescent="0.2">
      <c r="A814" s="14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5"/>
      <c r="X814" s="14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5"/>
    </row>
    <row r="815" spans="1:46" s="13" customFormat="1" ht="8.1" customHeight="1" x14ac:dyDescent="0.2">
      <c r="A815" s="14"/>
      <c r="B815" s="100" t="s">
        <v>322</v>
      </c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1"/>
      <c r="O815" s="12"/>
      <c r="P815" s="12"/>
      <c r="Q815" s="12"/>
      <c r="R815" s="12"/>
      <c r="S815" s="12"/>
      <c r="T815" s="12"/>
      <c r="U815" s="12"/>
      <c r="V815" s="12"/>
      <c r="W815" s="15"/>
      <c r="X815" s="14"/>
      <c r="Y815" s="100" t="s">
        <v>323</v>
      </c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1"/>
      <c r="AL815" s="12"/>
      <c r="AM815" s="12"/>
      <c r="AN815" s="12"/>
      <c r="AO815" s="12"/>
      <c r="AP815" s="12"/>
      <c r="AQ815" s="12"/>
      <c r="AR815" s="12"/>
      <c r="AS815" s="12"/>
      <c r="AT815" s="15"/>
    </row>
    <row r="816" spans="1:46" s="13" customFormat="1" ht="9.9499999999999993" customHeight="1" x14ac:dyDescent="0.2">
      <c r="A816" s="14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1"/>
      <c r="O816" s="12"/>
      <c r="P816" s="12"/>
      <c r="Q816" s="12"/>
      <c r="R816" s="12"/>
      <c r="S816" s="12"/>
      <c r="T816" s="12"/>
      <c r="U816" s="12"/>
      <c r="V816" s="12"/>
      <c r="W816" s="15"/>
      <c r="X816" s="14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1"/>
      <c r="AL816" s="12"/>
      <c r="AM816" s="12"/>
      <c r="AN816" s="12"/>
      <c r="AO816" s="12"/>
      <c r="AP816" s="12"/>
      <c r="AQ816" s="12"/>
      <c r="AR816" s="12"/>
      <c r="AS816" s="12"/>
      <c r="AT816" s="15"/>
    </row>
    <row r="817" spans="1:46" s="13" customFormat="1" ht="9.9499999999999993" customHeight="1" x14ac:dyDescent="0.2">
      <c r="A817" s="14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1"/>
      <c r="O817" s="12"/>
      <c r="P817" s="12"/>
      <c r="Q817" s="12"/>
      <c r="R817" s="12"/>
      <c r="S817" s="12"/>
      <c r="T817" s="12"/>
      <c r="U817" s="12"/>
      <c r="V817" s="12"/>
      <c r="W817" s="15"/>
      <c r="X817" s="14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1"/>
      <c r="AL817" s="12"/>
      <c r="AM817" s="12"/>
      <c r="AN817" s="12"/>
      <c r="AO817" s="12"/>
      <c r="AP817" s="12"/>
      <c r="AQ817" s="12"/>
      <c r="AR817" s="12"/>
      <c r="AS817" s="12"/>
      <c r="AT817" s="15"/>
    </row>
    <row r="818" spans="1:46" s="13" customFormat="1" ht="9.9499999999999993" customHeight="1" x14ac:dyDescent="0.2">
      <c r="A818" s="14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1"/>
      <c r="O818" s="12"/>
      <c r="P818" s="12"/>
      <c r="Q818" s="12"/>
      <c r="R818" s="12"/>
      <c r="S818" s="12"/>
      <c r="T818" s="12"/>
      <c r="U818" s="12"/>
      <c r="V818" s="12"/>
      <c r="W818" s="15"/>
      <c r="X818" s="14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1"/>
      <c r="AL818" s="12"/>
      <c r="AM818" s="12"/>
      <c r="AN818" s="12"/>
      <c r="AO818" s="12"/>
      <c r="AP818" s="12"/>
      <c r="AQ818" s="12"/>
      <c r="AR818" s="12"/>
      <c r="AS818" s="12"/>
      <c r="AT818" s="15"/>
    </row>
    <row r="819" spans="1:46" s="13" customFormat="1" ht="6" customHeight="1" x14ac:dyDescent="0.2">
      <c r="A819" s="16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7"/>
      <c r="P819" s="17"/>
      <c r="Q819" s="17"/>
      <c r="R819" s="17"/>
      <c r="S819" s="17"/>
      <c r="T819" s="17"/>
      <c r="U819" s="17"/>
      <c r="V819" s="17"/>
      <c r="W819" s="18"/>
      <c r="X819" s="16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7"/>
      <c r="AM819" s="17"/>
      <c r="AN819" s="17"/>
      <c r="AO819" s="17"/>
      <c r="AP819" s="17"/>
      <c r="AQ819" s="17"/>
      <c r="AR819" s="17"/>
      <c r="AS819" s="17"/>
      <c r="AT819" s="18"/>
    </row>
    <row r="820" spans="1:46" s="12" customFormat="1" ht="6.75" customHeight="1" x14ac:dyDescent="0.2">
      <c r="A820" s="9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1"/>
      <c r="X820" s="9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1"/>
    </row>
    <row r="821" spans="1:46" s="13" customFormat="1" ht="12.75" customHeight="1" x14ac:dyDescent="0.2">
      <c r="A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10"/>
      <c r="X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5"/>
    </row>
    <row r="822" spans="1:46" s="13" customFormat="1" ht="12.75" customHeight="1" x14ac:dyDescent="0.2">
      <c r="A822" s="103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10"/>
      <c r="X822" s="106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5"/>
    </row>
    <row r="823" spans="1:46" s="13" customFormat="1" ht="6" customHeight="1" x14ac:dyDescent="0.2">
      <c r="A823" s="103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10"/>
      <c r="X823" s="14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5"/>
    </row>
    <row r="824" spans="1:46" s="13" customFormat="1" ht="9.9499999999999993" customHeight="1" x14ac:dyDescent="0.2">
      <c r="A824" s="14"/>
      <c r="B824" s="108" t="str">
        <f>"ИНН "&amp;INN&amp;", БИК "&amp;BIC&amp;", Р/С "&amp;PersonalAcc</f>
        <v>ИНН 7453197647, БИК 047501001, Р/С 40101810400000010801</v>
      </c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28"/>
      <c r="P824" s="28"/>
      <c r="Q824" s="28"/>
      <c r="R824" s="28"/>
      <c r="S824" s="28"/>
      <c r="T824" s="28"/>
      <c r="U824" s="28"/>
      <c r="V824" s="28"/>
      <c r="W824" s="15"/>
      <c r="X824" s="14"/>
      <c r="Y824" s="107" t="str">
        <f>"ИНН "&amp;INN&amp;", БИК "&amp;BIC&amp;", Р/С "&amp;PersonalAcc</f>
        <v>ИНН 7453197647, БИК 047501001, Р/С 40101810400000010801</v>
      </c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28"/>
      <c r="AM824" s="28"/>
      <c r="AN824" s="28"/>
      <c r="AO824" s="28"/>
      <c r="AP824" s="28"/>
      <c r="AQ824" s="28"/>
      <c r="AR824" s="28"/>
      <c r="AS824" s="28"/>
      <c r="AT824" s="15"/>
    </row>
    <row r="825" spans="1:46" s="13" customFormat="1" ht="9.9499999999999993" customHeight="1" x14ac:dyDescent="0.2">
      <c r="A825" s="14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28"/>
      <c r="P825" s="28"/>
      <c r="Q825" s="28"/>
      <c r="R825" s="28"/>
      <c r="S825" s="28"/>
      <c r="T825" s="28"/>
      <c r="U825" s="28"/>
      <c r="V825" s="28"/>
      <c r="W825" s="15"/>
      <c r="X825" s="14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28"/>
      <c r="AM825" s="28"/>
      <c r="AN825" s="28"/>
      <c r="AO825" s="28"/>
      <c r="AP825" s="28"/>
      <c r="AQ825" s="28"/>
      <c r="AR825" s="28"/>
      <c r="AS825" s="28"/>
      <c r="AT825" s="15"/>
    </row>
    <row r="826" spans="1:46" s="13" customFormat="1" ht="6" customHeight="1" x14ac:dyDescent="0.2">
      <c r="A826" s="14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2"/>
      <c r="P826" s="12"/>
      <c r="Q826" s="12"/>
      <c r="R826" s="12"/>
      <c r="S826" s="12"/>
      <c r="T826" s="12"/>
      <c r="U826" s="12"/>
      <c r="V826" s="12"/>
      <c r="W826" s="15"/>
      <c r="X826" s="14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2"/>
      <c r="AM826" s="12"/>
      <c r="AN826" s="12"/>
      <c r="AO826" s="12"/>
      <c r="AP826" s="12"/>
      <c r="AQ826" s="12"/>
      <c r="AR826" s="12"/>
      <c r="AS826" s="12"/>
      <c r="AT826" s="15"/>
    </row>
    <row r="827" spans="1:46" s="13" customFormat="1" ht="8.1" customHeight="1" x14ac:dyDescent="0.2">
      <c r="A827" s="14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2"/>
      <c r="P827" s="12"/>
      <c r="Q827" s="12"/>
      <c r="R827" s="12"/>
      <c r="S827" s="12"/>
      <c r="T827" s="12"/>
      <c r="U827" s="12"/>
      <c r="V827" s="12"/>
      <c r="W827" s="15"/>
      <c r="X827" s="14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2"/>
      <c r="AM827" s="12"/>
      <c r="AN827" s="12"/>
      <c r="AO827" s="12"/>
      <c r="AP827" s="12"/>
      <c r="AQ827" s="12"/>
      <c r="AR827" s="12"/>
      <c r="AS827" s="12"/>
      <c r="AT827" s="15"/>
    </row>
    <row r="828" spans="1:46" s="13" customFormat="1" ht="8.1" customHeight="1" x14ac:dyDescent="0.2">
      <c r="A828" s="14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2"/>
      <c r="P828" s="12"/>
      <c r="Q828" s="12"/>
      <c r="R828" s="12"/>
      <c r="S828" s="12"/>
      <c r="T828" s="12"/>
      <c r="U828" s="12"/>
      <c r="V828" s="12"/>
      <c r="W828" s="15"/>
      <c r="X828" s="14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2"/>
      <c r="AM828" s="12"/>
      <c r="AN828" s="12"/>
      <c r="AO828" s="12"/>
      <c r="AP828" s="12"/>
      <c r="AQ828" s="12"/>
      <c r="AR828" s="12"/>
      <c r="AS828" s="12"/>
      <c r="AT828" s="15"/>
    </row>
    <row r="829" spans="1:46" s="13" customFormat="1" ht="9.9499999999999993" customHeight="1" x14ac:dyDescent="0.2">
      <c r="A829" s="14"/>
      <c r="B829" s="98" t="s">
        <v>486</v>
      </c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9"/>
      <c r="O829" s="12"/>
      <c r="P829" s="12"/>
      <c r="Q829" s="12"/>
      <c r="R829" s="12"/>
      <c r="S829" s="12"/>
      <c r="T829" s="12"/>
      <c r="U829" s="12"/>
      <c r="V829" s="12"/>
      <c r="W829" s="15"/>
      <c r="X829" s="14"/>
      <c r="Y829" s="98" t="s">
        <v>488</v>
      </c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9"/>
      <c r="AL829" s="12"/>
      <c r="AM829" s="12"/>
      <c r="AN829" s="12"/>
      <c r="AO829" s="12"/>
      <c r="AP829" s="12"/>
      <c r="AQ829" s="12"/>
      <c r="AR829" s="12"/>
      <c r="AS829" s="12"/>
      <c r="AT829" s="15"/>
    </row>
    <row r="830" spans="1:46" s="13" customFormat="1" ht="8.1" customHeight="1" x14ac:dyDescent="0.2">
      <c r="A830" s="14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9"/>
      <c r="O830" s="12"/>
      <c r="P830" s="12"/>
      <c r="Q830" s="12"/>
      <c r="R830" s="12"/>
      <c r="S830" s="12"/>
      <c r="T830" s="12"/>
      <c r="U830" s="12"/>
      <c r="V830" s="12"/>
      <c r="W830" s="15"/>
      <c r="X830" s="14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9"/>
      <c r="AL830" s="12"/>
      <c r="AM830" s="12"/>
      <c r="AN830" s="12"/>
      <c r="AO830" s="12"/>
      <c r="AP830" s="12"/>
      <c r="AQ830" s="12"/>
      <c r="AR830" s="12"/>
      <c r="AS830" s="12"/>
      <c r="AT830" s="15"/>
    </row>
    <row r="831" spans="1:46" s="13" customFormat="1" ht="8.1" customHeight="1" x14ac:dyDescent="0.2">
      <c r="A831" s="14"/>
      <c r="B831" s="98" t="s">
        <v>337</v>
      </c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9"/>
      <c r="O831" s="12"/>
      <c r="P831" s="12"/>
      <c r="Q831" s="12"/>
      <c r="R831" s="12"/>
      <c r="S831" s="12"/>
      <c r="T831" s="12"/>
      <c r="U831" s="12"/>
      <c r="V831" s="12"/>
      <c r="W831" s="15"/>
      <c r="X831" s="14"/>
      <c r="Y831" s="98" t="s">
        <v>337</v>
      </c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9"/>
      <c r="AL831" s="12"/>
      <c r="AM831" s="12"/>
      <c r="AN831" s="12"/>
      <c r="AO831" s="12"/>
      <c r="AP831" s="12"/>
      <c r="AQ831" s="12"/>
      <c r="AR831" s="12"/>
      <c r="AS831" s="12"/>
      <c r="AT831" s="15"/>
    </row>
    <row r="832" spans="1:46" s="13" customFormat="1" ht="9.9499999999999993" customHeight="1" x14ac:dyDescent="0.2">
      <c r="A832" s="14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9"/>
      <c r="O832" s="12"/>
      <c r="P832" s="12"/>
      <c r="Q832" s="12"/>
      <c r="R832" s="12"/>
      <c r="S832" s="12"/>
      <c r="T832" s="12"/>
      <c r="U832" s="12"/>
      <c r="V832" s="12"/>
      <c r="W832" s="15"/>
      <c r="X832" s="14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9"/>
      <c r="AL832" s="12"/>
      <c r="AM832" s="12"/>
      <c r="AN832" s="12"/>
      <c r="AO832" s="12"/>
      <c r="AP832" s="12"/>
      <c r="AQ832" s="12"/>
      <c r="AR832" s="12"/>
      <c r="AS832" s="12"/>
      <c r="AT832" s="15"/>
    </row>
    <row r="833" spans="1:46" s="13" customFormat="1" ht="8.1" customHeight="1" x14ac:dyDescent="0.2">
      <c r="A833" s="14"/>
      <c r="B833" s="98" t="s">
        <v>487</v>
      </c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9"/>
      <c r="O833" s="12"/>
      <c r="P833" s="12"/>
      <c r="Q833" s="12"/>
      <c r="R833" s="12"/>
      <c r="S833" s="12"/>
      <c r="T833" s="12"/>
      <c r="U833" s="12"/>
      <c r="V833" s="12"/>
      <c r="W833" s="15"/>
      <c r="X833" s="14"/>
      <c r="Y833" s="98" t="s">
        <v>489</v>
      </c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9"/>
      <c r="AL833" s="12"/>
      <c r="AM833" s="12"/>
      <c r="AN833" s="12"/>
      <c r="AO833" s="12"/>
      <c r="AP833" s="12"/>
      <c r="AQ833" s="12"/>
      <c r="AR833" s="12"/>
      <c r="AS833" s="12"/>
      <c r="AT833" s="15"/>
    </row>
    <row r="834" spans="1:46" s="13" customFormat="1" ht="8.1" customHeight="1" x14ac:dyDescent="0.2">
      <c r="A834" s="14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9"/>
      <c r="O834" s="12"/>
      <c r="P834" s="12"/>
      <c r="Q834" s="12"/>
      <c r="R834" s="12"/>
      <c r="S834" s="12"/>
      <c r="T834" s="12"/>
      <c r="U834" s="12"/>
      <c r="V834" s="12"/>
      <c r="W834" s="15"/>
      <c r="X834" s="14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9"/>
      <c r="AL834" s="12"/>
      <c r="AM834" s="12"/>
      <c r="AN834" s="12"/>
      <c r="AO834" s="12"/>
      <c r="AP834" s="12"/>
      <c r="AQ834" s="12"/>
      <c r="AR834" s="12"/>
      <c r="AS834" s="12"/>
      <c r="AT834" s="15"/>
    </row>
    <row r="835" spans="1:46" s="13" customFormat="1" ht="9.75" customHeight="1" x14ac:dyDescent="0.2">
      <c r="A835" s="14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5"/>
      <c r="X835" s="14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5"/>
    </row>
    <row r="836" spans="1:46" s="13" customFormat="1" ht="8.1" customHeight="1" x14ac:dyDescent="0.2">
      <c r="A836" s="14"/>
      <c r="B836" s="100" t="s">
        <v>324</v>
      </c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1"/>
      <c r="O836" s="12"/>
      <c r="P836" s="12"/>
      <c r="Q836" s="12"/>
      <c r="R836" s="12"/>
      <c r="S836" s="12"/>
      <c r="T836" s="12"/>
      <c r="U836" s="12"/>
      <c r="V836" s="12"/>
      <c r="W836" s="15"/>
      <c r="X836" s="14"/>
      <c r="Y836" s="100" t="s">
        <v>325</v>
      </c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1"/>
      <c r="AL836" s="12"/>
      <c r="AM836" s="12"/>
      <c r="AN836" s="12"/>
      <c r="AO836" s="12"/>
      <c r="AP836" s="12"/>
      <c r="AQ836" s="12"/>
      <c r="AR836" s="12"/>
      <c r="AS836" s="12"/>
      <c r="AT836" s="15"/>
    </row>
    <row r="837" spans="1:46" s="13" customFormat="1" ht="9.9499999999999993" customHeight="1" x14ac:dyDescent="0.2">
      <c r="A837" s="14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1"/>
      <c r="O837" s="12"/>
      <c r="P837" s="12"/>
      <c r="Q837" s="12"/>
      <c r="R837" s="12"/>
      <c r="S837" s="12"/>
      <c r="T837" s="12"/>
      <c r="U837" s="12"/>
      <c r="V837" s="12"/>
      <c r="W837" s="15"/>
      <c r="X837" s="14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1"/>
      <c r="AL837" s="12"/>
      <c r="AM837" s="12"/>
      <c r="AN837" s="12"/>
      <c r="AO837" s="12"/>
      <c r="AP837" s="12"/>
      <c r="AQ837" s="12"/>
      <c r="AR837" s="12"/>
      <c r="AS837" s="12"/>
      <c r="AT837" s="15"/>
    </row>
    <row r="838" spans="1:46" s="13" customFormat="1" ht="9.9499999999999993" customHeight="1" x14ac:dyDescent="0.2">
      <c r="A838" s="14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1"/>
      <c r="O838" s="12"/>
      <c r="P838" s="12"/>
      <c r="Q838" s="12"/>
      <c r="R838" s="12"/>
      <c r="S838" s="12"/>
      <c r="T838" s="12"/>
      <c r="U838" s="12"/>
      <c r="V838" s="12"/>
      <c r="W838" s="15"/>
      <c r="X838" s="14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1"/>
      <c r="AL838" s="12"/>
      <c r="AM838" s="12"/>
      <c r="AN838" s="12"/>
      <c r="AO838" s="12"/>
      <c r="AP838" s="12"/>
      <c r="AQ838" s="12"/>
      <c r="AR838" s="12"/>
      <c r="AS838" s="12"/>
      <c r="AT838" s="15"/>
    </row>
    <row r="839" spans="1:46" s="13" customFormat="1" ht="9.9499999999999993" customHeight="1" x14ac:dyDescent="0.2">
      <c r="A839" s="14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1"/>
      <c r="O839" s="12"/>
      <c r="P839" s="12"/>
      <c r="Q839" s="12"/>
      <c r="R839" s="12"/>
      <c r="S839" s="12"/>
      <c r="T839" s="12"/>
      <c r="U839" s="12"/>
      <c r="V839" s="12"/>
      <c r="W839" s="15"/>
      <c r="X839" s="14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1"/>
      <c r="AL839" s="12"/>
      <c r="AM839" s="12"/>
      <c r="AN839" s="12"/>
      <c r="AO839" s="12"/>
      <c r="AP839" s="12"/>
      <c r="AQ839" s="12"/>
      <c r="AR839" s="12"/>
      <c r="AS839" s="12"/>
      <c r="AT839" s="15"/>
    </row>
    <row r="840" spans="1:46" s="13" customFormat="1" ht="6" customHeight="1" x14ac:dyDescent="0.2">
      <c r="A840" s="16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7"/>
      <c r="P840" s="17"/>
      <c r="Q840" s="17"/>
      <c r="R840" s="17"/>
      <c r="S840" s="17"/>
      <c r="T840" s="17"/>
      <c r="U840" s="17"/>
      <c r="V840" s="17"/>
      <c r="W840" s="18"/>
      <c r="X840" s="16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7"/>
      <c r="AM840" s="17"/>
      <c r="AN840" s="17"/>
      <c r="AO840" s="17"/>
      <c r="AP840" s="17"/>
      <c r="AQ840" s="17"/>
      <c r="AR840" s="17"/>
      <c r="AS840" s="17"/>
      <c r="AT840" s="18"/>
    </row>
    <row r="841" spans="1:46" s="12" customFormat="1" ht="6.75" customHeight="1" x14ac:dyDescent="0.2">
      <c r="A841" s="9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1"/>
      <c r="X841" s="9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1"/>
    </row>
    <row r="842" spans="1:46" s="13" customFormat="1" ht="12.75" customHeight="1" x14ac:dyDescent="0.2">
      <c r="A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5"/>
      <c r="X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5"/>
    </row>
    <row r="843" spans="1:46" s="13" customFormat="1" ht="12.75" customHeight="1" x14ac:dyDescent="0.2">
      <c r="A843" s="106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5"/>
      <c r="X843" s="106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5"/>
    </row>
    <row r="844" spans="1:46" s="13" customFormat="1" ht="6" customHeight="1" x14ac:dyDescent="0.2">
      <c r="A844" s="14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5"/>
      <c r="X844" s="14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5"/>
    </row>
    <row r="845" spans="1:46" s="13" customFormat="1" ht="9.9499999999999993" customHeight="1" x14ac:dyDescent="0.2">
      <c r="A845" s="14"/>
      <c r="B845" s="107" t="str">
        <f>"ИНН "&amp;INN&amp;", БИК "&amp;BIC&amp;", Р/С "&amp;PersonalAcc</f>
        <v>ИНН 7453197647, БИК 047501001, Р/С 40101810400000010801</v>
      </c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28"/>
      <c r="P845" s="28"/>
      <c r="Q845" s="28"/>
      <c r="R845" s="28"/>
      <c r="S845" s="28"/>
      <c r="T845" s="28"/>
      <c r="U845" s="28"/>
      <c r="V845" s="28"/>
      <c r="W845" s="15"/>
      <c r="X845" s="14"/>
      <c r="Y845" s="107" t="str">
        <f>"ИНН "&amp;INN&amp;", БИК "&amp;BIC&amp;", Р/С "&amp;PersonalAcc</f>
        <v>ИНН 7453197647, БИК 047501001, Р/С 40101810400000010801</v>
      </c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28"/>
      <c r="AM845" s="28"/>
      <c r="AN845" s="28"/>
      <c r="AO845" s="28"/>
      <c r="AP845" s="28"/>
      <c r="AQ845" s="28"/>
      <c r="AR845" s="28"/>
      <c r="AS845" s="28"/>
      <c r="AT845" s="15"/>
    </row>
    <row r="846" spans="1:46" s="13" customFormat="1" ht="9.9499999999999993" customHeight="1" x14ac:dyDescent="0.2">
      <c r="A846" s="14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28"/>
      <c r="P846" s="28"/>
      <c r="Q846" s="28"/>
      <c r="R846" s="28"/>
      <c r="S846" s="28"/>
      <c r="T846" s="28"/>
      <c r="U846" s="28"/>
      <c r="V846" s="28"/>
      <c r="W846" s="15"/>
      <c r="X846" s="14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28"/>
      <c r="AM846" s="28"/>
      <c r="AN846" s="28"/>
      <c r="AO846" s="28"/>
      <c r="AP846" s="28"/>
      <c r="AQ846" s="28"/>
      <c r="AR846" s="28"/>
      <c r="AS846" s="28"/>
      <c r="AT846" s="15"/>
    </row>
    <row r="847" spans="1:46" s="13" customFormat="1" ht="6" customHeight="1" x14ac:dyDescent="0.2">
      <c r="A847" s="14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2"/>
      <c r="P847" s="12"/>
      <c r="Q847" s="12"/>
      <c r="R847" s="12"/>
      <c r="S847" s="12"/>
      <c r="T847" s="12"/>
      <c r="U847" s="12"/>
      <c r="V847" s="12"/>
      <c r="W847" s="15"/>
      <c r="X847" s="14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2"/>
      <c r="AM847" s="12"/>
      <c r="AN847" s="12"/>
      <c r="AO847" s="12"/>
      <c r="AP847" s="12"/>
      <c r="AQ847" s="12"/>
      <c r="AR847" s="12"/>
      <c r="AS847" s="12"/>
      <c r="AT847" s="15"/>
    </row>
    <row r="848" spans="1:46" s="13" customFormat="1" ht="8.1" customHeight="1" x14ac:dyDescent="0.2">
      <c r="A848" s="14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2"/>
      <c r="P848" s="12"/>
      <c r="Q848" s="12"/>
      <c r="R848" s="12"/>
      <c r="S848" s="12"/>
      <c r="T848" s="12"/>
      <c r="U848" s="12"/>
      <c r="V848" s="12"/>
      <c r="W848" s="15"/>
      <c r="X848" s="14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2"/>
      <c r="AM848" s="12"/>
      <c r="AN848" s="12"/>
      <c r="AO848" s="12"/>
      <c r="AP848" s="12"/>
      <c r="AQ848" s="12"/>
      <c r="AR848" s="12"/>
      <c r="AS848" s="12"/>
      <c r="AT848" s="15"/>
    </row>
    <row r="849" spans="1:46" s="13" customFormat="1" ht="8.1" customHeight="1" x14ac:dyDescent="0.2">
      <c r="A849" s="14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2"/>
      <c r="P849" s="12"/>
      <c r="Q849" s="12"/>
      <c r="R849" s="12"/>
      <c r="S849" s="12"/>
      <c r="T849" s="12"/>
      <c r="U849" s="12"/>
      <c r="V849" s="12"/>
      <c r="W849" s="15"/>
      <c r="X849" s="14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2"/>
      <c r="AM849" s="12"/>
      <c r="AN849" s="12"/>
      <c r="AO849" s="12"/>
      <c r="AP849" s="12"/>
      <c r="AQ849" s="12"/>
      <c r="AR849" s="12"/>
      <c r="AS849" s="12"/>
      <c r="AT849" s="15"/>
    </row>
    <row r="850" spans="1:46" s="13" customFormat="1" ht="9.9499999999999993" customHeight="1" x14ac:dyDescent="0.2">
      <c r="A850" s="14"/>
      <c r="B850" s="98" t="s">
        <v>490</v>
      </c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9"/>
      <c r="O850" s="12"/>
      <c r="P850" s="12"/>
      <c r="Q850" s="12"/>
      <c r="R850" s="12"/>
      <c r="S850" s="12"/>
      <c r="T850" s="12"/>
      <c r="U850" s="12"/>
      <c r="V850" s="12"/>
      <c r="W850" s="15"/>
      <c r="X850" s="14"/>
      <c r="Y850" s="98" t="s">
        <v>492</v>
      </c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9"/>
      <c r="AL850" s="12"/>
      <c r="AM850" s="12"/>
      <c r="AN850" s="12"/>
      <c r="AO850" s="12"/>
      <c r="AP850" s="12"/>
      <c r="AQ850" s="12"/>
      <c r="AR850" s="12"/>
      <c r="AS850" s="12"/>
      <c r="AT850" s="15"/>
    </row>
    <row r="851" spans="1:46" s="13" customFormat="1" ht="8.1" customHeight="1" x14ac:dyDescent="0.2">
      <c r="A851" s="14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9"/>
      <c r="O851" s="12"/>
      <c r="P851" s="12"/>
      <c r="Q851" s="12"/>
      <c r="R851" s="12"/>
      <c r="S851" s="12"/>
      <c r="T851" s="12"/>
      <c r="U851" s="12"/>
      <c r="V851" s="12"/>
      <c r="W851" s="15"/>
      <c r="X851" s="14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9"/>
      <c r="AL851" s="12"/>
      <c r="AM851" s="12"/>
      <c r="AN851" s="12"/>
      <c r="AO851" s="12"/>
      <c r="AP851" s="12"/>
      <c r="AQ851" s="12"/>
      <c r="AR851" s="12"/>
      <c r="AS851" s="12"/>
      <c r="AT851" s="15"/>
    </row>
    <row r="852" spans="1:46" s="13" customFormat="1" ht="8.1" customHeight="1" x14ac:dyDescent="0.2">
      <c r="A852" s="14"/>
      <c r="B852" s="98" t="s">
        <v>337</v>
      </c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9"/>
      <c r="O852" s="12"/>
      <c r="P852" s="12"/>
      <c r="Q852" s="12"/>
      <c r="R852" s="12"/>
      <c r="S852" s="12"/>
      <c r="T852" s="12"/>
      <c r="U852" s="12"/>
      <c r="V852" s="12"/>
      <c r="W852" s="15"/>
      <c r="X852" s="14"/>
      <c r="Y852" s="98" t="s">
        <v>337</v>
      </c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9"/>
      <c r="AL852" s="12"/>
      <c r="AM852" s="12"/>
      <c r="AN852" s="12"/>
      <c r="AO852" s="12"/>
      <c r="AP852" s="12"/>
      <c r="AQ852" s="12"/>
      <c r="AR852" s="12"/>
      <c r="AS852" s="12"/>
      <c r="AT852" s="15"/>
    </row>
    <row r="853" spans="1:46" s="13" customFormat="1" ht="9.9499999999999993" customHeight="1" x14ac:dyDescent="0.2">
      <c r="A853" s="14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9"/>
      <c r="O853" s="12"/>
      <c r="P853" s="12"/>
      <c r="Q853" s="12"/>
      <c r="R853" s="12"/>
      <c r="S853" s="12"/>
      <c r="T853" s="12"/>
      <c r="U853" s="12"/>
      <c r="V853" s="12"/>
      <c r="W853" s="15"/>
      <c r="X853" s="14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9"/>
      <c r="AL853" s="12"/>
      <c r="AM853" s="12"/>
      <c r="AN853" s="12"/>
      <c r="AO853" s="12"/>
      <c r="AP853" s="12"/>
      <c r="AQ853" s="12"/>
      <c r="AR853" s="12"/>
      <c r="AS853" s="12"/>
      <c r="AT853" s="15"/>
    </row>
    <row r="854" spans="1:46" s="13" customFormat="1" ht="8.1" customHeight="1" x14ac:dyDescent="0.2">
      <c r="A854" s="14"/>
      <c r="B854" s="98" t="s">
        <v>491</v>
      </c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9"/>
      <c r="O854" s="12"/>
      <c r="P854" s="12"/>
      <c r="Q854" s="12"/>
      <c r="R854" s="12"/>
      <c r="S854" s="12"/>
      <c r="T854" s="12"/>
      <c r="U854" s="12"/>
      <c r="V854" s="12"/>
      <c r="W854" s="15"/>
      <c r="X854" s="14"/>
      <c r="Y854" s="98" t="s">
        <v>493</v>
      </c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9"/>
      <c r="AL854" s="12"/>
      <c r="AM854" s="12"/>
      <c r="AN854" s="12"/>
      <c r="AO854" s="12"/>
      <c r="AP854" s="12"/>
      <c r="AQ854" s="12"/>
      <c r="AR854" s="12"/>
      <c r="AS854" s="12"/>
      <c r="AT854" s="15"/>
    </row>
    <row r="855" spans="1:46" s="13" customFormat="1" ht="8.1" customHeight="1" x14ac:dyDescent="0.2">
      <c r="A855" s="14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9"/>
      <c r="O855" s="12"/>
      <c r="P855" s="12"/>
      <c r="Q855" s="12"/>
      <c r="R855" s="12"/>
      <c r="S855" s="12"/>
      <c r="T855" s="12"/>
      <c r="U855" s="12"/>
      <c r="V855" s="12"/>
      <c r="W855" s="15"/>
      <c r="X855" s="14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9"/>
      <c r="AL855" s="12"/>
      <c r="AM855" s="12"/>
      <c r="AN855" s="12"/>
      <c r="AO855" s="12"/>
      <c r="AP855" s="12"/>
      <c r="AQ855" s="12"/>
      <c r="AR855" s="12"/>
      <c r="AS855" s="12"/>
      <c r="AT855" s="15"/>
    </row>
    <row r="856" spans="1:46" s="13" customFormat="1" ht="9.9499999999999993" customHeight="1" x14ac:dyDescent="0.2">
      <c r="A856" s="14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5"/>
      <c r="X856" s="14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5"/>
    </row>
    <row r="857" spans="1:46" s="13" customFormat="1" ht="8.1" customHeight="1" x14ac:dyDescent="0.2">
      <c r="A857" s="14"/>
      <c r="B857" s="100" t="s">
        <v>326</v>
      </c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1"/>
      <c r="O857" s="12"/>
      <c r="P857" s="12"/>
      <c r="Q857" s="12"/>
      <c r="R857" s="12"/>
      <c r="S857" s="12"/>
      <c r="T857" s="12"/>
      <c r="U857" s="12"/>
      <c r="V857" s="12"/>
      <c r="W857" s="15"/>
      <c r="X857" s="14"/>
      <c r="Y857" s="100" t="s">
        <v>327</v>
      </c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1"/>
      <c r="AL857" s="12"/>
      <c r="AM857" s="12"/>
      <c r="AN857" s="12"/>
      <c r="AO857" s="12"/>
      <c r="AP857" s="12"/>
      <c r="AQ857" s="12"/>
      <c r="AR857" s="12"/>
      <c r="AS857" s="12"/>
      <c r="AT857" s="15"/>
    </row>
    <row r="858" spans="1:46" s="13" customFormat="1" ht="9.9499999999999993" customHeight="1" x14ac:dyDescent="0.2">
      <c r="A858" s="14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1"/>
      <c r="O858" s="12"/>
      <c r="P858" s="12"/>
      <c r="Q858" s="12"/>
      <c r="R858" s="12"/>
      <c r="S858" s="12"/>
      <c r="T858" s="12"/>
      <c r="U858" s="12"/>
      <c r="V858" s="12"/>
      <c r="W858" s="15"/>
      <c r="X858" s="14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1"/>
      <c r="AL858" s="12"/>
      <c r="AM858" s="12"/>
      <c r="AN858" s="12"/>
      <c r="AO858" s="12"/>
      <c r="AP858" s="12"/>
      <c r="AQ858" s="12"/>
      <c r="AR858" s="12"/>
      <c r="AS858" s="12"/>
      <c r="AT858" s="15"/>
    </row>
    <row r="859" spans="1:46" s="13" customFormat="1" ht="9.9499999999999993" customHeight="1" x14ac:dyDescent="0.2">
      <c r="A859" s="14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1"/>
      <c r="O859" s="12"/>
      <c r="P859" s="12"/>
      <c r="Q859" s="12"/>
      <c r="R859" s="12"/>
      <c r="S859" s="12"/>
      <c r="T859" s="12"/>
      <c r="U859" s="12"/>
      <c r="V859" s="12"/>
      <c r="W859" s="15"/>
      <c r="X859" s="14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1"/>
      <c r="AL859" s="12"/>
      <c r="AM859" s="12"/>
      <c r="AN859" s="12"/>
      <c r="AO859" s="12"/>
      <c r="AP859" s="12"/>
      <c r="AQ859" s="12"/>
      <c r="AR859" s="12"/>
      <c r="AS859" s="12"/>
      <c r="AT859" s="15"/>
    </row>
    <row r="860" spans="1:46" s="13" customFormat="1" ht="9.9499999999999993" customHeight="1" x14ac:dyDescent="0.2">
      <c r="A860" s="14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1"/>
      <c r="O860" s="12"/>
      <c r="P860" s="12"/>
      <c r="Q860" s="12"/>
      <c r="R860" s="12"/>
      <c r="S860" s="12"/>
      <c r="T860" s="12"/>
      <c r="U860" s="12"/>
      <c r="V860" s="12"/>
      <c r="W860" s="15"/>
      <c r="X860" s="14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1"/>
      <c r="AL860" s="12"/>
      <c r="AM860" s="12"/>
      <c r="AN860" s="12"/>
      <c r="AO860" s="12"/>
      <c r="AP860" s="12"/>
      <c r="AQ860" s="12"/>
      <c r="AR860" s="12"/>
      <c r="AS860" s="12"/>
      <c r="AT860" s="15"/>
    </row>
    <row r="861" spans="1:46" s="13" customFormat="1" ht="6" customHeight="1" x14ac:dyDescent="0.2">
      <c r="A861" s="16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7"/>
      <c r="P861" s="17"/>
      <c r="Q861" s="17"/>
      <c r="R861" s="17"/>
      <c r="S861" s="17"/>
      <c r="T861" s="17"/>
      <c r="U861" s="17"/>
      <c r="V861" s="17"/>
      <c r="W861" s="18"/>
      <c r="X861" s="16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7"/>
      <c r="AM861" s="17"/>
      <c r="AN861" s="17"/>
      <c r="AO861" s="17"/>
      <c r="AP861" s="17"/>
      <c r="AQ861" s="17"/>
      <c r="AR861" s="17"/>
      <c r="AS861" s="17"/>
      <c r="AT861" s="18"/>
    </row>
    <row r="862" spans="1:46" s="13" customFormat="1" ht="9.9499999999999993" customHeight="1" x14ac:dyDescent="0.2">
      <c r="A862" s="9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1"/>
      <c r="X862" s="9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1"/>
    </row>
    <row r="863" spans="1:46" s="13" customFormat="1" ht="12.75" customHeight="1" x14ac:dyDescent="0.2">
      <c r="A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5"/>
      <c r="X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5"/>
    </row>
    <row r="864" spans="1:46" s="13" customFormat="1" ht="12.75" customHeight="1" x14ac:dyDescent="0.2">
      <c r="A864" s="106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5"/>
      <c r="X864" s="106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5"/>
    </row>
    <row r="865" spans="1:46" s="13" customFormat="1" ht="6" customHeight="1" x14ac:dyDescent="0.2">
      <c r="A865" s="14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5"/>
      <c r="X865" s="14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5"/>
    </row>
    <row r="866" spans="1:46" s="13" customFormat="1" ht="9.9499999999999993" customHeight="1" x14ac:dyDescent="0.2">
      <c r="A866" s="14"/>
      <c r="B866" s="107" t="str">
        <f>"ИНН "&amp;INN&amp;", БИК "&amp;BIC&amp;", Р/С "&amp;PersonalAcc</f>
        <v>ИНН 7453197647, БИК 047501001, Р/С 40101810400000010801</v>
      </c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28"/>
      <c r="P866" s="28"/>
      <c r="Q866" s="28"/>
      <c r="R866" s="28"/>
      <c r="S866" s="28"/>
      <c r="T866" s="28"/>
      <c r="U866" s="28"/>
      <c r="V866" s="28"/>
      <c r="W866" s="15"/>
      <c r="X866" s="14"/>
      <c r="Y866" s="107" t="str">
        <f>"ИНН "&amp;INN&amp;", БИК "&amp;BIC&amp;", Р/С "&amp;PersonalAcc</f>
        <v>ИНН 7453197647, БИК 047501001, Р/С 40101810400000010801</v>
      </c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28"/>
      <c r="AM866" s="28"/>
      <c r="AN866" s="28"/>
      <c r="AO866" s="28"/>
      <c r="AP866" s="28"/>
      <c r="AQ866" s="28"/>
      <c r="AR866" s="28"/>
      <c r="AS866" s="28"/>
      <c r="AT866" s="15"/>
    </row>
    <row r="867" spans="1:46" s="13" customFormat="1" ht="9.9499999999999993" customHeight="1" x14ac:dyDescent="0.2">
      <c r="A867" s="14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28"/>
      <c r="P867" s="28"/>
      <c r="Q867" s="28"/>
      <c r="R867" s="28"/>
      <c r="S867" s="28"/>
      <c r="T867" s="28"/>
      <c r="U867" s="28"/>
      <c r="V867" s="28"/>
      <c r="W867" s="15"/>
      <c r="X867" s="14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28"/>
      <c r="AM867" s="28"/>
      <c r="AN867" s="28"/>
      <c r="AO867" s="28"/>
      <c r="AP867" s="28"/>
      <c r="AQ867" s="28"/>
      <c r="AR867" s="28"/>
      <c r="AS867" s="28"/>
      <c r="AT867" s="15"/>
    </row>
    <row r="868" spans="1:46" s="13" customFormat="1" ht="6" customHeight="1" x14ac:dyDescent="0.2">
      <c r="A868" s="14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2"/>
      <c r="P868" s="12"/>
      <c r="Q868" s="12"/>
      <c r="R868" s="12"/>
      <c r="S868" s="12"/>
      <c r="T868" s="12"/>
      <c r="U868" s="12"/>
      <c r="V868" s="12"/>
      <c r="W868" s="15"/>
      <c r="X868" s="14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2"/>
      <c r="AM868" s="12"/>
      <c r="AN868" s="12"/>
      <c r="AO868" s="12"/>
      <c r="AP868" s="12"/>
      <c r="AQ868" s="12"/>
      <c r="AR868" s="12"/>
      <c r="AS868" s="12"/>
      <c r="AT868" s="15"/>
    </row>
    <row r="869" spans="1:46" s="13" customFormat="1" ht="8.1" customHeight="1" x14ac:dyDescent="0.2">
      <c r="A869" s="14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2"/>
      <c r="P869" s="12"/>
      <c r="Q869" s="12"/>
      <c r="R869" s="12"/>
      <c r="S869" s="12"/>
      <c r="T869" s="12"/>
      <c r="U869" s="12"/>
      <c r="V869" s="12"/>
      <c r="W869" s="15"/>
      <c r="X869" s="14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2"/>
      <c r="AM869" s="12"/>
      <c r="AN869" s="12"/>
      <c r="AO869" s="12"/>
      <c r="AP869" s="12"/>
      <c r="AQ869" s="12"/>
      <c r="AR869" s="12"/>
      <c r="AS869" s="12"/>
      <c r="AT869" s="15"/>
    </row>
    <row r="870" spans="1:46" s="13" customFormat="1" ht="8.1" customHeight="1" x14ac:dyDescent="0.2">
      <c r="A870" s="14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2"/>
      <c r="P870" s="12"/>
      <c r="Q870" s="12"/>
      <c r="R870" s="12"/>
      <c r="S870" s="12"/>
      <c r="T870" s="12"/>
      <c r="U870" s="12"/>
      <c r="V870" s="12"/>
      <c r="W870" s="15"/>
      <c r="X870" s="14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2"/>
      <c r="AM870" s="12"/>
      <c r="AN870" s="12"/>
      <c r="AO870" s="12"/>
      <c r="AP870" s="12"/>
      <c r="AQ870" s="12"/>
      <c r="AR870" s="12"/>
      <c r="AS870" s="12"/>
      <c r="AT870" s="15"/>
    </row>
    <row r="871" spans="1:46" s="13" customFormat="1" ht="9.9499999999999993" customHeight="1" x14ac:dyDescent="0.2">
      <c r="A871" s="14"/>
      <c r="B871" s="98" t="s">
        <v>494</v>
      </c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9"/>
      <c r="O871" s="12"/>
      <c r="P871" s="12"/>
      <c r="Q871" s="12"/>
      <c r="R871" s="12"/>
      <c r="S871" s="12"/>
      <c r="T871" s="12"/>
      <c r="U871" s="12"/>
      <c r="V871" s="12"/>
      <c r="W871" s="15"/>
      <c r="X871" s="14"/>
      <c r="Y871" s="98" t="s">
        <v>496</v>
      </c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9"/>
      <c r="AL871" s="12"/>
      <c r="AM871" s="12"/>
      <c r="AN871" s="12"/>
      <c r="AO871" s="12"/>
      <c r="AP871" s="12"/>
      <c r="AQ871" s="12"/>
      <c r="AR871" s="12"/>
      <c r="AS871" s="12"/>
      <c r="AT871" s="15"/>
    </row>
    <row r="872" spans="1:46" s="13" customFormat="1" ht="8.1" customHeight="1" x14ac:dyDescent="0.2">
      <c r="A872" s="14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9"/>
      <c r="O872" s="12"/>
      <c r="P872" s="12"/>
      <c r="Q872" s="12"/>
      <c r="R872" s="12"/>
      <c r="S872" s="12"/>
      <c r="T872" s="12"/>
      <c r="U872" s="12"/>
      <c r="V872" s="12"/>
      <c r="W872" s="15"/>
      <c r="X872" s="14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9"/>
      <c r="AL872" s="12"/>
      <c r="AM872" s="12"/>
      <c r="AN872" s="12"/>
      <c r="AO872" s="12"/>
      <c r="AP872" s="12"/>
      <c r="AQ872" s="12"/>
      <c r="AR872" s="12"/>
      <c r="AS872" s="12"/>
      <c r="AT872" s="15"/>
    </row>
    <row r="873" spans="1:46" s="13" customFormat="1" ht="8.1" customHeight="1" x14ac:dyDescent="0.2">
      <c r="A873" s="14"/>
      <c r="B873" s="98" t="s">
        <v>337</v>
      </c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9"/>
      <c r="O873" s="12"/>
      <c r="P873" s="12"/>
      <c r="Q873" s="12"/>
      <c r="R873" s="12"/>
      <c r="S873" s="12"/>
      <c r="T873" s="12"/>
      <c r="U873" s="12"/>
      <c r="V873" s="12"/>
      <c r="W873" s="15"/>
      <c r="X873" s="14"/>
      <c r="Y873" s="98" t="s">
        <v>337</v>
      </c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9"/>
      <c r="AL873" s="12"/>
      <c r="AM873" s="12"/>
      <c r="AN873" s="12"/>
      <c r="AO873" s="12"/>
      <c r="AP873" s="12"/>
      <c r="AQ873" s="12"/>
      <c r="AR873" s="12"/>
      <c r="AS873" s="12"/>
      <c r="AT873" s="15"/>
    </row>
    <row r="874" spans="1:46" s="13" customFormat="1" ht="9.9499999999999993" customHeight="1" x14ac:dyDescent="0.2">
      <c r="A874" s="14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9"/>
      <c r="O874" s="12"/>
      <c r="P874" s="12"/>
      <c r="Q874" s="12"/>
      <c r="R874" s="12"/>
      <c r="S874" s="12"/>
      <c r="T874" s="12"/>
      <c r="U874" s="12"/>
      <c r="V874" s="12"/>
      <c r="W874" s="15"/>
      <c r="X874" s="14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9"/>
      <c r="AL874" s="12"/>
      <c r="AM874" s="12"/>
      <c r="AN874" s="12"/>
      <c r="AO874" s="12"/>
      <c r="AP874" s="12"/>
      <c r="AQ874" s="12"/>
      <c r="AR874" s="12"/>
      <c r="AS874" s="12"/>
      <c r="AT874" s="15"/>
    </row>
    <row r="875" spans="1:46" s="13" customFormat="1" ht="8.1" customHeight="1" x14ac:dyDescent="0.2">
      <c r="A875" s="14"/>
      <c r="B875" s="98" t="s">
        <v>495</v>
      </c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9"/>
      <c r="O875" s="12"/>
      <c r="P875" s="12"/>
      <c r="Q875" s="12"/>
      <c r="R875" s="12"/>
      <c r="S875" s="12"/>
      <c r="T875" s="12"/>
      <c r="U875" s="12"/>
      <c r="V875" s="12"/>
      <c r="W875" s="15"/>
      <c r="X875" s="14"/>
      <c r="Y875" s="98" t="s">
        <v>497</v>
      </c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9"/>
      <c r="AL875" s="12"/>
      <c r="AM875" s="12"/>
      <c r="AN875" s="12"/>
      <c r="AO875" s="12"/>
      <c r="AP875" s="12"/>
      <c r="AQ875" s="12"/>
      <c r="AR875" s="12"/>
      <c r="AS875" s="12"/>
      <c r="AT875" s="15"/>
    </row>
    <row r="876" spans="1:46" s="13" customFormat="1" ht="8.1" customHeight="1" x14ac:dyDescent="0.2">
      <c r="A876" s="14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9"/>
      <c r="O876" s="12"/>
      <c r="P876" s="12"/>
      <c r="Q876" s="12"/>
      <c r="R876" s="12"/>
      <c r="S876" s="12"/>
      <c r="T876" s="12"/>
      <c r="U876" s="12"/>
      <c r="V876" s="12"/>
      <c r="W876" s="15"/>
      <c r="X876" s="14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9"/>
      <c r="AL876" s="12"/>
      <c r="AM876" s="12"/>
      <c r="AN876" s="12"/>
      <c r="AO876" s="12"/>
      <c r="AP876" s="12"/>
      <c r="AQ876" s="12"/>
      <c r="AR876" s="12"/>
      <c r="AS876" s="12"/>
      <c r="AT876" s="15"/>
    </row>
    <row r="877" spans="1:46" s="13" customFormat="1" ht="9.9499999999999993" customHeight="1" x14ac:dyDescent="0.2">
      <c r="A877" s="14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5"/>
      <c r="X877" s="14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5"/>
    </row>
    <row r="878" spans="1:46" s="13" customFormat="1" ht="8.1" customHeight="1" x14ac:dyDescent="0.2">
      <c r="A878" s="14"/>
      <c r="B878" s="100" t="s">
        <v>327</v>
      </c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1"/>
      <c r="O878" s="12"/>
      <c r="P878" s="12"/>
      <c r="Q878" s="12"/>
      <c r="R878" s="12"/>
      <c r="S878" s="12"/>
      <c r="T878" s="12"/>
      <c r="U878" s="12"/>
      <c r="V878" s="12"/>
      <c r="W878" s="15"/>
      <c r="X878" s="14"/>
      <c r="Y878" s="100" t="s">
        <v>328</v>
      </c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1"/>
      <c r="AL878" s="12"/>
      <c r="AM878" s="12"/>
      <c r="AN878" s="12"/>
      <c r="AO878" s="12"/>
      <c r="AP878" s="12"/>
      <c r="AQ878" s="12"/>
      <c r="AR878" s="12"/>
      <c r="AS878" s="12"/>
      <c r="AT878" s="15"/>
    </row>
    <row r="879" spans="1:46" s="13" customFormat="1" ht="9.9499999999999993" customHeight="1" x14ac:dyDescent="0.2">
      <c r="A879" s="14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1"/>
      <c r="O879" s="12"/>
      <c r="P879" s="12"/>
      <c r="Q879" s="12"/>
      <c r="R879" s="12"/>
      <c r="S879" s="12"/>
      <c r="T879" s="12"/>
      <c r="U879" s="12"/>
      <c r="V879" s="12"/>
      <c r="W879" s="15"/>
      <c r="X879" s="14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1"/>
      <c r="AL879" s="12"/>
      <c r="AM879" s="12"/>
      <c r="AN879" s="12"/>
      <c r="AO879" s="12"/>
      <c r="AP879" s="12"/>
      <c r="AQ879" s="12"/>
      <c r="AR879" s="12"/>
      <c r="AS879" s="12"/>
      <c r="AT879" s="15"/>
    </row>
    <row r="880" spans="1:46" s="13" customFormat="1" ht="9.9499999999999993" customHeight="1" x14ac:dyDescent="0.2">
      <c r="A880" s="14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1"/>
      <c r="O880" s="12"/>
      <c r="P880" s="12"/>
      <c r="Q880" s="12"/>
      <c r="R880" s="12"/>
      <c r="S880" s="12"/>
      <c r="T880" s="12"/>
      <c r="U880" s="12"/>
      <c r="V880" s="12"/>
      <c r="W880" s="15"/>
      <c r="X880" s="14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1"/>
      <c r="AL880" s="12"/>
      <c r="AM880" s="12"/>
      <c r="AN880" s="12"/>
      <c r="AO880" s="12"/>
      <c r="AP880" s="12"/>
      <c r="AQ880" s="12"/>
      <c r="AR880" s="12"/>
      <c r="AS880" s="12"/>
      <c r="AT880" s="15"/>
    </row>
    <row r="881" spans="1:46" s="13" customFormat="1" ht="9.9499999999999993" customHeight="1" x14ac:dyDescent="0.2">
      <c r="A881" s="14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1"/>
      <c r="O881" s="12"/>
      <c r="P881" s="12"/>
      <c r="Q881" s="12"/>
      <c r="R881" s="12"/>
      <c r="S881" s="12"/>
      <c r="T881" s="12"/>
      <c r="U881" s="12"/>
      <c r="V881" s="12"/>
      <c r="W881" s="15"/>
      <c r="X881" s="14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1"/>
      <c r="AL881" s="12"/>
      <c r="AM881" s="12"/>
      <c r="AN881" s="12"/>
      <c r="AO881" s="12"/>
      <c r="AP881" s="12"/>
      <c r="AQ881" s="12"/>
      <c r="AR881" s="12"/>
      <c r="AS881" s="12"/>
      <c r="AT881" s="15"/>
    </row>
    <row r="882" spans="1:46" s="13" customFormat="1" ht="6" customHeight="1" x14ac:dyDescent="0.2">
      <c r="A882" s="16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7"/>
      <c r="P882" s="17"/>
      <c r="Q882" s="17"/>
      <c r="R882" s="17"/>
      <c r="S882" s="17"/>
      <c r="T882" s="17"/>
      <c r="U882" s="17"/>
      <c r="V882" s="17"/>
      <c r="W882" s="18"/>
      <c r="X882" s="16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7"/>
      <c r="AM882" s="17"/>
      <c r="AN882" s="17"/>
      <c r="AO882" s="17"/>
      <c r="AP882" s="17"/>
      <c r="AQ882" s="17"/>
      <c r="AR882" s="17"/>
      <c r="AS882" s="17"/>
      <c r="AT882" s="18"/>
    </row>
    <row r="883" spans="1:46" s="12" customFormat="1" ht="6.75" customHeight="1" x14ac:dyDescent="0.2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1"/>
      <c r="X883" s="9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1"/>
    </row>
    <row r="884" spans="1:46" s="13" customFormat="1" ht="12.75" customHeight="1" x14ac:dyDescent="0.2">
      <c r="A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10"/>
      <c r="X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5"/>
    </row>
    <row r="885" spans="1:46" s="13" customFormat="1" ht="12.75" customHeight="1" x14ac:dyDescent="0.2">
      <c r="A885" s="103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10"/>
      <c r="X885" s="106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5"/>
    </row>
    <row r="886" spans="1:46" s="13" customFormat="1" ht="6" customHeight="1" x14ac:dyDescent="0.2">
      <c r="A886" s="103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10"/>
      <c r="X886" s="14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5"/>
    </row>
    <row r="887" spans="1:46" s="13" customFormat="1" ht="9.9499999999999993" customHeight="1" x14ac:dyDescent="0.2">
      <c r="A887" s="14"/>
      <c r="B887" s="108" t="str">
        <f>"ИНН "&amp;INN&amp;", БИК "&amp;BIC&amp;", Р/С "&amp;PersonalAcc</f>
        <v>ИНН 7453197647, БИК 047501001, Р/С 40101810400000010801</v>
      </c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28"/>
      <c r="P887" s="28"/>
      <c r="Q887" s="28"/>
      <c r="R887" s="28"/>
      <c r="S887" s="28"/>
      <c r="T887" s="28"/>
      <c r="U887" s="28"/>
      <c r="V887" s="28"/>
      <c r="W887" s="15"/>
      <c r="X887" s="14"/>
      <c r="Y887" s="107" t="str">
        <f>"ИНН "&amp;INN&amp;", БИК "&amp;BIC&amp;", Р/С "&amp;PersonalAcc</f>
        <v>ИНН 7453197647, БИК 047501001, Р/С 40101810400000010801</v>
      </c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28"/>
      <c r="AM887" s="28"/>
      <c r="AN887" s="28"/>
      <c r="AO887" s="28"/>
      <c r="AP887" s="28"/>
      <c r="AQ887" s="28"/>
      <c r="AR887" s="28"/>
      <c r="AS887" s="28"/>
      <c r="AT887" s="15"/>
    </row>
    <row r="888" spans="1:46" s="13" customFormat="1" ht="9.9499999999999993" customHeight="1" x14ac:dyDescent="0.2">
      <c r="A888" s="14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28"/>
      <c r="P888" s="28"/>
      <c r="Q888" s="28"/>
      <c r="R888" s="28"/>
      <c r="S888" s="28"/>
      <c r="T888" s="28"/>
      <c r="U888" s="28"/>
      <c r="V888" s="28"/>
      <c r="W888" s="15"/>
      <c r="X888" s="14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28"/>
      <c r="AM888" s="28"/>
      <c r="AN888" s="28"/>
      <c r="AO888" s="28"/>
      <c r="AP888" s="28"/>
      <c r="AQ888" s="28"/>
      <c r="AR888" s="28"/>
      <c r="AS888" s="28"/>
      <c r="AT888" s="15"/>
    </row>
    <row r="889" spans="1:46" s="13" customFormat="1" ht="6" customHeight="1" x14ac:dyDescent="0.2">
      <c r="A889" s="14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2"/>
      <c r="P889" s="12"/>
      <c r="Q889" s="12"/>
      <c r="R889" s="12"/>
      <c r="S889" s="12"/>
      <c r="T889" s="12"/>
      <c r="U889" s="12"/>
      <c r="V889" s="12"/>
      <c r="W889" s="15"/>
      <c r="X889" s="14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2"/>
      <c r="AM889" s="12"/>
      <c r="AN889" s="12"/>
      <c r="AO889" s="12"/>
      <c r="AP889" s="12"/>
      <c r="AQ889" s="12"/>
      <c r="AR889" s="12"/>
      <c r="AS889" s="12"/>
      <c r="AT889" s="15"/>
    </row>
    <row r="890" spans="1:46" s="13" customFormat="1" ht="8.1" customHeight="1" x14ac:dyDescent="0.2">
      <c r="A890" s="14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2"/>
      <c r="P890" s="12"/>
      <c r="Q890" s="12"/>
      <c r="R890" s="12"/>
      <c r="S890" s="12"/>
      <c r="T890" s="12"/>
      <c r="U890" s="12"/>
      <c r="V890" s="12"/>
      <c r="W890" s="15"/>
      <c r="X890" s="14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2"/>
      <c r="AM890" s="12"/>
      <c r="AN890" s="12"/>
      <c r="AO890" s="12"/>
      <c r="AP890" s="12"/>
      <c r="AQ890" s="12"/>
      <c r="AR890" s="12"/>
      <c r="AS890" s="12"/>
      <c r="AT890" s="15"/>
    </row>
    <row r="891" spans="1:46" s="13" customFormat="1" ht="8.1" customHeight="1" x14ac:dyDescent="0.2">
      <c r="A891" s="14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2"/>
      <c r="P891" s="12"/>
      <c r="Q891" s="12"/>
      <c r="R891" s="12"/>
      <c r="S891" s="12"/>
      <c r="T891" s="12"/>
      <c r="U891" s="12"/>
      <c r="V891" s="12"/>
      <c r="W891" s="15"/>
      <c r="X891" s="14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2"/>
      <c r="AM891" s="12"/>
      <c r="AN891" s="12"/>
      <c r="AO891" s="12"/>
      <c r="AP891" s="12"/>
      <c r="AQ891" s="12"/>
      <c r="AR891" s="12"/>
      <c r="AS891" s="12"/>
      <c r="AT891" s="15"/>
    </row>
    <row r="892" spans="1:46" s="13" customFormat="1" ht="9.9499999999999993" customHeight="1" x14ac:dyDescent="0.2">
      <c r="A892" s="14"/>
      <c r="B892" s="98" t="s">
        <v>498</v>
      </c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9"/>
      <c r="O892" s="12"/>
      <c r="P892" s="12"/>
      <c r="Q892" s="12"/>
      <c r="R892" s="12"/>
      <c r="S892" s="12"/>
      <c r="T892" s="12"/>
      <c r="U892" s="12"/>
      <c r="V892" s="12"/>
      <c r="W892" s="15"/>
      <c r="X892" s="14"/>
      <c r="Y892" s="98" t="s">
        <v>500</v>
      </c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9"/>
      <c r="AL892" s="12"/>
      <c r="AM892" s="12"/>
      <c r="AN892" s="12"/>
      <c r="AO892" s="12"/>
      <c r="AP892" s="12"/>
      <c r="AQ892" s="12"/>
      <c r="AR892" s="12"/>
      <c r="AS892" s="12"/>
      <c r="AT892" s="15"/>
    </row>
    <row r="893" spans="1:46" s="13" customFormat="1" ht="8.1" customHeight="1" x14ac:dyDescent="0.2">
      <c r="A893" s="14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9"/>
      <c r="O893" s="12"/>
      <c r="P893" s="12"/>
      <c r="Q893" s="12"/>
      <c r="R893" s="12"/>
      <c r="S893" s="12"/>
      <c r="T893" s="12"/>
      <c r="U893" s="12"/>
      <c r="V893" s="12"/>
      <c r="W893" s="15"/>
      <c r="X893" s="14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9"/>
      <c r="AL893" s="12"/>
      <c r="AM893" s="12"/>
      <c r="AN893" s="12"/>
      <c r="AO893" s="12"/>
      <c r="AP893" s="12"/>
      <c r="AQ893" s="12"/>
      <c r="AR893" s="12"/>
      <c r="AS893" s="12"/>
      <c r="AT893" s="15"/>
    </row>
    <row r="894" spans="1:46" s="13" customFormat="1" ht="8.1" customHeight="1" x14ac:dyDescent="0.2">
      <c r="A894" s="14"/>
      <c r="B894" s="98" t="s">
        <v>337</v>
      </c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9"/>
      <c r="O894" s="12"/>
      <c r="P894" s="12"/>
      <c r="Q894" s="12"/>
      <c r="R894" s="12"/>
      <c r="S894" s="12"/>
      <c r="T894" s="12"/>
      <c r="U894" s="12"/>
      <c r="V894" s="12"/>
      <c r="W894" s="15"/>
      <c r="X894" s="14"/>
      <c r="Y894" s="98" t="s">
        <v>337</v>
      </c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9"/>
      <c r="AL894" s="12"/>
      <c r="AM894" s="12"/>
      <c r="AN894" s="12"/>
      <c r="AO894" s="12"/>
      <c r="AP894" s="12"/>
      <c r="AQ894" s="12"/>
      <c r="AR894" s="12"/>
      <c r="AS894" s="12"/>
      <c r="AT894" s="15"/>
    </row>
    <row r="895" spans="1:46" s="13" customFormat="1" ht="9.9499999999999993" customHeight="1" x14ac:dyDescent="0.2">
      <c r="A895" s="14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9"/>
      <c r="O895" s="12"/>
      <c r="P895" s="12"/>
      <c r="Q895" s="12"/>
      <c r="R895" s="12"/>
      <c r="S895" s="12"/>
      <c r="T895" s="12"/>
      <c r="U895" s="12"/>
      <c r="V895" s="12"/>
      <c r="W895" s="15"/>
      <c r="X895" s="14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9"/>
      <c r="AL895" s="12"/>
      <c r="AM895" s="12"/>
      <c r="AN895" s="12"/>
      <c r="AO895" s="12"/>
      <c r="AP895" s="12"/>
      <c r="AQ895" s="12"/>
      <c r="AR895" s="12"/>
      <c r="AS895" s="12"/>
      <c r="AT895" s="15"/>
    </row>
    <row r="896" spans="1:46" s="13" customFormat="1" ht="8.1" customHeight="1" x14ac:dyDescent="0.2">
      <c r="A896" s="14"/>
      <c r="B896" s="98" t="s">
        <v>499</v>
      </c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9"/>
      <c r="O896" s="12"/>
      <c r="P896" s="12"/>
      <c r="Q896" s="12"/>
      <c r="R896" s="12"/>
      <c r="S896" s="12"/>
      <c r="T896" s="12"/>
      <c r="U896" s="12"/>
      <c r="V896" s="12"/>
      <c r="W896" s="15"/>
      <c r="X896" s="14"/>
      <c r="Y896" s="98" t="s">
        <v>501</v>
      </c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9"/>
      <c r="AL896" s="12"/>
      <c r="AM896" s="12"/>
      <c r="AN896" s="12"/>
      <c r="AO896" s="12"/>
      <c r="AP896" s="12"/>
      <c r="AQ896" s="12"/>
      <c r="AR896" s="12"/>
      <c r="AS896" s="12"/>
      <c r="AT896" s="15"/>
    </row>
    <row r="897" spans="1:46" s="13" customFormat="1" ht="8.1" customHeight="1" x14ac:dyDescent="0.2">
      <c r="A897" s="14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9"/>
      <c r="O897" s="12"/>
      <c r="P897" s="12"/>
      <c r="Q897" s="12"/>
      <c r="R897" s="12"/>
      <c r="S897" s="12"/>
      <c r="T897" s="12"/>
      <c r="U897" s="12"/>
      <c r="V897" s="12"/>
      <c r="W897" s="15"/>
      <c r="X897" s="14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9"/>
      <c r="AL897" s="12"/>
      <c r="AM897" s="12"/>
      <c r="AN897" s="12"/>
      <c r="AO897" s="12"/>
      <c r="AP897" s="12"/>
      <c r="AQ897" s="12"/>
      <c r="AR897" s="12"/>
      <c r="AS897" s="12"/>
      <c r="AT897" s="15"/>
    </row>
    <row r="898" spans="1:46" s="13" customFormat="1" ht="9.75" customHeight="1" x14ac:dyDescent="0.2">
      <c r="A898" s="14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5"/>
      <c r="X898" s="14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5"/>
    </row>
    <row r="899" spans="1:46" s="13" customFormat="1" ht="8.1" customHeight="1" x14ac:dyDescent="0.2">
      <c r="A899" s="14"/>
      <c r="B899" s="100" t="s">
        <v>329</v>
      </c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1"/>
      <c r="O899" s="12"/>
      <c r="P899" s="12"/>
      <c r="Q899" s="12"/>
      <c r="R899" s="12"/>
      <c r="S899" s="12"/>
      <c r="T899" s="12"/>
      <c r="U899" s="12"/>
      <c r="V899" s="12"/>
      <c r="W899" s="15"/>
      <c r="X899" s="14"/>
      <c r="Y899" s="100" t="s">
        <v>330</v>
      </c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1"/>
      <c r="AL899" s="12"/>
      <c r="AM899" s="12"/>
      <c r="AN899" s="12"/>
      <c r="AO899" s="12"/>
      <c r="AP899" s="12"/>
      <c r="AQ899" s="12"/>
      <c r="AR899" s="12"/>
      <c r="AS899" s="12"/>
      <c r="AT899" s="15"/>
    </row>
    <row r="900" spans="1:46" s="13" customFormat="1" ht="9.9499999999999993" customHeight="1" x14ac:dyDescent="0.2">
      <c r="A900" s="14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1"/>
      <c r="O900" s="12"/>
      <c r="P900" s="12"/>
      <c r="Q900" s="12"/>
      <c r="R900" s="12"/>
      <c r="S900" s="12"/>
      <c r="T900" s="12"/>
      <c r="U900" s="12"/>
      <c r="V900" s="12"/>
      <c r="W900" s="15"/>
      <c r="X900" s="14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1"/>
      <c r="AL900" s="12"/>
      <c r="AM900" s="12"/>
      <c r="AN900" s="12"/>
      <c r="AO900" s="12"/>
      <c r="AP900" s="12"/>
      <c r="AQ900" s="12"/>
      <c r="AR900" s="12"/>
      <c r="AS900" s="12"/>
      <c r="AT900" s="15"/>
    </row>
    <row r="901" spans="1:46" s="13" customFormat="1" ht="9.9499999999999993" customHeight="1" x14ac:dyDescent="0.2">
      <c r="A901" s="14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1"/>
      <c r="O901" s="12"/>
      <c r="P901" s="12"/>
      <c r="Q901" s="12"/>
      <c r="R901" s="12"/>
      <c r="S901" s="12"/>
      <c r="T901" s="12"/>
      <c r="U901" s="12"/>
      <c r="V901" s="12"/>
      <c r="W901" s="15"/>
      <c r="X901" s="14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1"/>
      <c r="AL901" s="12"/>
      <c r="AM901" s="12"/>
      <c r="AN901" s="12"/>
      <c r="AO901" s="12"/>
      <c r="AP901" s="12"/>
      <c r="AQ901" s="12"/>
      <c r="AR901" s="12"/>
      <c r="AS901" s="12"/>
      <c r="AT901" s="15"/>
    </row>
    <row r="902" spans="1:46" s="13" customFormat="1" ht="9.9499999999999993" customHeight="1" x14ac:dyDescent="0.2">
      <c r="A902" s="14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1"/>
      <c r="O902" s="12"/>
      <c r="P902" s="12"/>
      <c r="Q902" s="12"/>
      <c r="R902" s="12"/>
      <c r="S902" s="12"/>
      <c r="T902" s="12"/>
      <c r="U902" s="12"/>
      <c r="V902" s="12"/>
      <c r="W902" s="15"/>
      <c r="X902" s="14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1"/>
      <c r="AL902" s="12"/>
      <c r="AM902" s="12"/>
      <c r="AN902" s="12"/>
      <c r="AO902" s="12"/>
      <c r="AP902" s="12"/>
      <c r="AQ902" s="12"/>
      <c r="AR902" s="12"/>
      <c r="AS902" s="12"/>
      <c r="AT902" s="15"/>
    </row>
    <row r="903" spans="1:46" s="13" customFormat="1" ht="6" customHeight="1" x14ac:dyDescent="0.2">
      <c r="A903" s="16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7"/>
      <c r="P903" s="17"/>
      <c r="Q903" s="17"/>
      <c r="R903" s="17"/>
      <c r="S903" s="17"/>
      <c r="T903" s="17"/>
      <c r="U903" s="17"/>
      <c r="V903" s="17"/>
      <c r="W903" s="18"/>
      <c r="X903" s="16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7"/>
      <c r="AM903" s="17"/>
      <c r="AN903" s="17"/>
      <c r="AO903" s="17"/>
      <c r="AP903" s="17"/>
      <c r="AQ903" s="17"/>
      <c r="AR903" s="17"/>
      <c r="AS903" s="17"/>
      <c r="AT903" s="18"/>
    </row>
    <row r="904" spans="1:46" s="12" customFormat="1" ht="6.75" customHeight="1" x14ac:dyDescent="0.2">
      <c r="A904" s="9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1"/>
      <c r="X904" s="9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1"/>
    </row>
    <row r="905" spans="1:46" s="13" customFormat="1" ht="12.75" customHeight="1" x14ac:dyDescent="0.2">
      <c r="A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5"/>
      <c r="X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5"/>
    </row>
    <row r="906" spans="1:46" s="13" customFormat="1" ht="12.75" customHeight="1" x14ac:dyDescent="0.2">
      <c r="A906" s="106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5"/>
      <c r="X906" s="106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5"/>
    </row>
    <row r="907" spans="1:46" s="13" customFormat="1" ht="6" customHeight="1" x14ac:dyDescent="0.2">
      <c r="A907" s="14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5"/>
      <c r="X907" s="14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5"/>
    </row>
    <row r="908" spans="1:46" s="13" customFormat="1" ht="9.9499999999999993" customHeight="1" x14ac:dyDescent="0.2">
      <c r="A908" s="14"/>
      <c r="B908" s="107" t="str">
        <f>"ИНН "&amp;INN&amp;", БИК "&amp;BIC&amp;", Р/С "&amp;PersonalAcc</f>
        <v>ИНН 7453197647, БИК 047501001, Р/С 40101810400000010801</v>
      </c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28"/>
      <c r="P908" s="28"/>
      <c r="Q908" s="28"/>
      <c r="R908" s="28"/>
      <c r="S908" s="28"/>
      <c r="T908" s="28"/>
      <c r="U908" s="28"/>
      <c r="V908" s="28"/>
      <c r="W908" s="15"/>
      <c r="X908" s="14"/>
      <c r="Y908" s="107" t="str">
        <f>"ИНН "&amp;INN&amp;", БИК "&amp;BIC&amp;", Р/С "&amp;PersonalAcc</f>
        <v>ИНН 7453197647, БИК 047501001, Р/С 40101810400000010801</v>
      </c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28"/>
      <c r="AM908" s="28"/>
      <c r="AN908" s="28"/>
      <c r="AO908" s="28"/>
      <c r="AP908" s="28"/>
      <c r="AQ908" s="28"/>
      <c r="AR908" s="28"/>
      <c r="AS908" s="28"/>
      <c r="AT908" s="15"/>
    </row>
    <row r="909" spans="1:46" s="13" customFormat="1" ht="9.9499999999999993" customHeight="1" x14ac:dyDescent="0.2">
      <c r="A909" s="14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28"/>
      <c r="P909" s="28"/>
      <c r="Q909" s="28"/>
      <c r="R909" s="28"/>
      <c r="S909" s="28"/>
      <c r="T909" s="28"/>
      <c r="U909" s="28"/>
      <c r="V909" s="28"/>
      <c r="W909" s="15"/>
      <c r="X909" s="14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28"/>
      <c r="AM909" s="28"/>
      <c r="AN909" s="28"/>
      <c r="AO909" s="28"/>
      <c r="AP909" s="28"/>
      <c r="AQ909" s="28"/>
      <c r="AR909" s="28"/>
      <c r="AS909" s="28"/>
      <c r="AT909" s="15"/>
    </row>
    <row r="910" spans="1:46" s="13" customFormat="1" ht="6" customHeight="1" x14ac:dyDescent="0.2">
      <c r="A910" s="14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2"/>
      <c r="P910" s="12"/>
      <c r="Q910" s="12"/>
      <c r="R910" s="12"/>
      <c r="S910" s="12"/>
      <c r="T910" s="12"/>
      <c r="U910" s="12"/>
      <c r="V910" s="12"/>
      <c r="W910" s="15"/>
      <c r="X910" s="14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2"/>
      <c r="AM910" s="12"/>
      <c r="AN910" s="12"/>
      <c r="AO910" s="12"/>
      <c r="AP910" s="12"/>
      <c r="AQ910" s="12"/>
      <c r="AR910" s="12"/>
      <c r="AS910" s="12"/>
      <c r="AT910" s="15"/>
    </row>
    <row r="911" spans="1:46" s="13" customFormat="1" ht="8.1" customHeight="1" x14ac:dyDescent="0.2">
      <c r="A911" s="14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2"/>
      <c r="P911" s="12"/>
      <c r="Q911" s="12"/>
      <c r="R911" s="12"/>
      <c r="S911" s="12"/>
      <c r="T911" s="12"/>
      <c r="U911" s="12"/>
      <c r="V911" s="12"/>
      <c r="W911" s="15"/>
      <c r="X911" s="14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2"/>
      <c r="AM911" s="12"/>
      <c r="AN911" s="12"/>
      <c r="AO911" s="12"/>
      <c r="AP911" s="12"/>
      <c r="AQ911" s="12"/>
      <c r="AR911" s="12"/>
      <c r="AS911" s="12"/>
      <c r="AT911" s="15"/>
    </row>
    <row r="912" spans="1:46" s="13" customFormat="1" ht="8.1" customHeight="1" x14ac:dyDescent="0.2">
      <c r="A912" s="14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2"/>
      <c r="P912" s="12"/>
      <c r="Q912" s="12"/>
      <c r="R912" s="12"/>
      <c r="S912" s="12"/>
      <c r="T912" s="12"/>
      <c r="U912" s="12"/>
      <c r="V912" s="12"/>
      <c r="W912" s="15"/>
      <c r="X912" s="14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2"/>
      <c r="AM912" s="12"/>
      <c r="AN912" s="12"/>
      <c r="AO912" s="12"/>
      <c r="AP912" s="12"/>
      <c r="AQ912" s="12"/>
      <c r="AR912" s="12"/>
      <c r="AS912" s="12"/>
      <c r="AT912" s="15"/>
    </row>
    <row r="913" spans="1:46" s="13" customFormat="1" ht="9.9499999999999993" customHeight="1" x14ac:dyDescent="0.2">
      <c r="A913" s="14"/>
      <c r="B913" s="98" t="s">
        <v>502</v>
      </c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9"/>
      <c r="O913" s="12"/>
      <c r="P913" s="12"/>
      <c r="Q913" s="12"/>
      <c r="R913" s="12"/>
      <c r="S913" s="12"/>
      <c r="T913" s="12"/>
      <c r="U913" s="12"/>
      <c r="V913" s="12"/>
      <c r="W913" s="15"/>
      <c r="X913" s="14"/>
      <c r="Y913" s="98" t="s">
        <v>504</v>
      </c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9"/>
      <c r="AL913" s="12"/>
      <c r="AM913" s="12"/>
      <c r="AN913" s="12"/>
      <c r="AO913" s="12"/>
      <c r="AP913" s="12"/>
      <c r="AQ913" s="12"/>
      <c r="AR913" s="12"/>
      <c r="AS913" s="12"/>
      <c r="AT913" s="15"/>
    </row>
    <row r="914" spans="1:46" s="13" customFormat="1" ht="8.1" customHeight="1" x14ac:dyDescent="0.2">
      <c r="A914" s="14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9"/>
      <c r="O914" s="12"/>
      <c r="P914" s="12"/>
      <c r="Q914" s="12"/>
      <c r="R914" s="12"/>
      <c r="S914" s="12"/>
      <c r="T914" s="12"/>
      <c r="U914" s="12"/>
      <c r="V914" s="12"/>
      <c r="W914" s="15"/>
      <c r="X914" s="14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9"/>
      <c r="AL914" s="12"/>
      <c r="AM914" s="12"/>
      <c r="AN914" s="12"/>
      <c r="AO914" s="12"/>
      <c r="AP914" s="12"/>
      <c r="AQ914" s="12"/>
      <c r="AR914" s="12"/>
      <c r="AS914" s="12"/>
      <c r="AT914" s="15"/>
    </row>
    <row r="915" spans="1:46" s="13" customFormat="1" ht="8.1" customHeight="1" x14ac:dyDescent="0.2">
      <c r="A915" s="14"/>
      <c r="B915" s="98" t="s">
        <v>337</v>
      </c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9"/>
      <c r="O915" s="12"/>
      <c r="P915" s="12"/>
      <c r="Q915" s="12"/>
      <c r="R915" s="12"/>
      <c r="S915" s="12"/>
      <c r="T915" s="12"/>
      <c r="U915" s="12"/>
      <c r="V915" s="12"/>
      <c r="W915" s="15"/>
      <c r="X915" s="14"/>
      <c r="Y915" s="98" t="s">
        <v>337</v>
      </c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9"/>
      <c r="AL915" s="12"/>
      <c r="AM915" s="12"/>
      <c r="AN915" s="12"/>
      <c r="AO915" s="12"/>
      <c r="AP915" s="12"/>
      <c r="AQ915" s="12"/>
      <c r="AR915" s="12"/>
      <c r="AS915" s="12"/>
      <c r="AT915" s="15"/>
    </row>
    <row r="916" spans="1:46" s="13" customFormat="1" ht="9.9499999999999993" customHeight="1" x14ac:dyDescent="0.2">
      <c r="A916" s="14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9"/>
      <c r="O916" s="12"/>
      <c r="P916" s="12"/>
      <c r="Q916" s="12"/>
      <c r="R916" s="12"/>
      <c r="S916" s="12"/>
      <c r="T916" s="12"/>
      <c r="U916" s="12"/>
      <c r="V916" s="12"/>
      <c r="W916" s="15"/>
      <c r="X916" s="14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9"/>
      <c r="AL916" s="12"/>
      <c r="AM916" s="12"/>
      <c r="AN916" s="12"/>
      <c r="AO916" s="12"/>
      <c r="AP916" s="12"/>
      <c r="AQ916" s="12"/>
      <c r="AR916" s="12"/>
      <c r="AS916" s="12"/>
      <c r="AT916" s="15"/>
    </row>
    <row r="917" spans="1:46" s="13" customFormat="1" ht="8.1" customHeight="1" x14ac:dyDescent="0.2">
      <c r="A917" s="14"/>
      <c r="B917" s="98" t="s">
        <v>503</v>
      </c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9"/>
      <c r="O917" s="12"/>
      <c r="P917" s="12"/>
      <c r="Q917" s="12"/>
      <c r="R917" s="12"/>
      <c r="S917" s="12"/>
      <c r="T917" s="12"/>
      <c r="U917" s="12"/>
      <c r="V917" s="12"/>
      <c r="W917" s="15"/>
      <c r="X917" s="14"/>
      <c r="Y917" s="98" t="s">
        <v>505</v>
      </c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9"/>
      <c r="AL917" s="12"/>
      <c r="AM917" s="12"/>
      <c r="AN917" s="12"/>
      <c r="AO917" s="12"/>
      <c r="AP917" s="12"/>
      <c r="AQ917" s="12"/>
      <c r="AR917" s="12"/>
      <c r="AS917" s="12"/>
      <c r="AT917" s="15"/>
    </row>
    <row r="918" spans="1:46" s="13" customFormat="1" ht="8.1" customHeight="1" x14ac:dyDescent="0.2">
      <c r="A918" s="14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9"/>
      <c r="O918" s="12"/>
      <c r="P918" s="12"/>
      <c r="Q918" s="12"/>
      <c r="R918" s="12"/>
      <c r="S918" s="12"/>
      <c r="T918" s="12"/>
      <c r="U918" s="12"/>
      <c r="V918" s="12"/>
      <c r="W918" s="15"/>
      <c r="X918" s="14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9"/>
      <c r="AL918" s="12"/>
      <c r="AM918" s="12"/>
      <c r="AN918" s="12"/>
      <c r="AO918" s="12"/>
      <c r="AP918" s="12"/>
      <c r="AQ918" s="12"/>
      <c r="AR918" s="12"/>
      <c r="AS918" s="12"/>
      <c r="AT918" s="15"/>
    </row>
    <row r="919" spans="1:46" s="13" customFormat="1" ht="9.9499999999999993" customHeight="1" x14ac:dyDescent="0.2">
      <c r="A919" s="14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5"/>
      <c r="X919" s="14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5"/>
    </row>
    <row r="920" spans="1:46" s="13" customFormat="1" ht="8.1" customHeight="1" x14ac:dyDescent="0.2">
      <c r="A920" s="14"/>
      <c r="B920" s="100" t="s">
        <v>331</v>
      </c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1"/>
      <c r="O920" s="12"/>
      <c r="P920" s="12"/>
      <c r="Q920" s="12"/>
      <c r="R920" s="12"/>
      <c r="S920" s="12"/>
      <c r="T920" s="12"/>
      <c r="U920" s="12"/>
      <c r="V920" s="12"/>
      <c r="W920" s="15"/>
      <c r="X920" s="14"/>
      <c r="Y920" s="100" t="s">
        <v>332</v>
      </c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1"/>
      <c r="AL920" s="12"/>
      <c r="AM920" s="12"/>
      <c r="AN920" s="12"/>
      <c r="AO920" s="12"/>
      <c r="AP920" s="12"/>
      <c r="AQ920" s="12"/>
      <c r="AR920" s="12"/>
      <c r="AS920" s="12"/>
      <c r="AT920" s="15"/>
    </row>
    <row r="921" spans="1:46" s="13" customFormat="1" ht="9.9499999999999993" customHeight="1" x14ac:dyDescent="0.2">
      <c r="A921" s="14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1"/>
      <c r="O921" s="12"/>
      <c r="P921" s="12"/>
      <c r="Q921" s="12"/>
      <c r="R921" s="12"/>
      <c r="S921" s="12"/>
      <c r="T921" s="12"/>
      <c r="U921" s="12"/>
      <c r="V921" s="12"/>
      <c r="W921" s="15"/>
      <c r="X921" s="14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1"/>
      <c r="AL921" s="12"/>
      <c r="AM921" s="12"/>
      <c r="AN921" s="12"/>
      <c r="AO921" s="12"/>
      <c r="AP921" s="12"/>
      <c r="AQ921" s="12"/>
      <c r="AR921" s="12"/>
      <c r="AS921" s="12"/>
      <c r="AT921" s="15"/>
    </row>
    <row r="922" spans="1:46" s="13" customFormat="1" ht="9.9499999999999993" customHeight="1" x14ac:dyDescent="0.2">
      <c r="A922" s="14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1"/>
      <c r="O922" s="12"/>
      <c r="P922" s="12"/>
      <c r="Q922" s="12"/>
      <c r="R922" s="12"/>
      <c r="S922" s="12"/>
      <c r="T922" s="12"/>
      <c r="U922" s="12"/>
      <c r="V922" s="12"/>
      <c r="W922" s="15"/>
      <c r="X922" s="14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1"/>
      <c r="AL922" s="12"/>
      <c r="AM922" s="12"/>
      <c r="AN922" s="12"/>
      <c r="AO922" s="12"/>
      <c r="AP922" s="12"/>
      <c r="AQ922" s="12"/>
      <c r="AR922" s="12"/>
      <c r="AS922" s="12"/>
      <c r="AT922" s="15"/>
    </row>
    <row r="923" spans="1:46" s="13" customFormat="1" ht="9.9499999999999993" customHeight="1" x14ac:dyDescent="0.2">
      <c r="A923" s="14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1"/>
      <c r="O923" s="12"/>
      <c r="P923" s="12"/>
      <c r="Q923" s="12"/>
      <c r="R923" s="12"/>
      <c r="S923" s="12"/>
      <c r="T923" s="12"/>
      <c r="U923" s="12"/>
      <c r="V923" s="12"/>
      <c r="W923" s="15"/>
      <c r="X923" s="14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1"/>
      <c r="AL923" s="12"/>
      <c r="AM923" s="12"/>
      <c r="AN923" s="12"/>
      <c r="AO923" s="12"/>
      <c r="AP923" s="12"/>
      <c r="AQ923" s="12"/>
      <c r="AR923" s="12"/>
      <c r="AS923" s="12"/>
      <c r="AT923" s="15"/>
    </row>
    <row r="924" spans="1:46" s="13" customFormat="1" ht="6" customHeight="1" x14ac:dyDescent="0.2">
      <c r="A924" s="16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7"/>
      <c r="P924" s="17"/>
      <c r="Q924" s="17"/>
      <c r="R924" s="17"/>
      <c r="S924" s="17"/>
      <c r="T924" s="17"/>
      <c r="U924" s="17"/>
      <c r="V924" s="17"/>
      <c r="W924" s="18"/>
      <c r="X924" s="16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7"/>
      <c r="AM924" s="17"/>
      <c r="AN924" s="17"/>
      <c r="AO924" s="17"/>
      <c r="AP924" s="17"/>
      <c r="AQ924" s="17"/>
      <c r="AR924" s="17"/>
      <c r="AS924" s="17"/>
      <c r="AT924" s="18"/>
    </row>
    <row r="925" spans="1:46" s="13" customFormat="1" ht="9.9499999999999993" customHeight="1" x14ac:dyDescent="0.2">
      <c r="A925" s="9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1"/>
      <c r="X925" s="9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1"/>
    </row>
    <row r="926" spans="1:46" s="13" customFormat="1" ht="12.75" customHeight="1" x14ac:dyDescent="0.2">
      <c r="A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5"/>
      <c r="X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5"/>
    </row>
    <row r="927" spans="1:46" s="13" customFormat="1" ht="12.75" customHeight="1" x14ac:dyDescent="0.2">
      <c r="A927" s="106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5"/>
      <c r="X927" s="106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5"/>
    </row>
    <row r="928" spans="1:46" s="13" customFormat="1" ht="6" customHeight="1" x14ac:dyDescent="0.2">
      <c r="A928" s="14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5"/>
      <c r="X928" s="14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5"/>
    </row>
    <row r="929" spans="1:46" s="13" customFormat="1" ht="9.9499999999999993" customHeight="1" x14ac:dyDescent="0.2">
      <c r="A929" s="14"/>
      <c r="B929" s="107" t="str">
        <f>"ИНН "&amp;INN&amp;", БИК "&amp;BIC&amp;", Р/С "&amp;PersonalAcc</f>
        <v>ИНН 7453197647, БИК 047501001, Р/С 40101810400000010801</v>
      </c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28"/>
      <c r="P929" s="28"/>
      <c r="Q929" s="28"/>
      <c r="R929" s="28"/>
      <c r="S929" s="28"/>
      <c r="T929" s="28"/>
      <c r="U929" s="28"/>
      <c r="V929" s="28"/>
      <c r="W929" s="15"/>
      <c r="X929" s="14"/>
      <c r="Y929" s="107" t="str">
        <f>"ИНН "&amp;INN&amp;", БИК "&amp;BIC&amp;", Р/С "&amp;PersonalAcc</f>
        <v>ИНН 7453197647, БИК 047501001, Р/С 40101810400000010801</v>
      </c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28"/>
      <c r="AM929" s="28"/>
      <c r="AN929" s="28"/>
      <c r="AO929" s="28"/>
      <c r="AP929" s="28"/>
      <c r="AQ929" s="28"/>
      <c r="AR929" s="28"/>
      <c r="AS929" s="28"/>
      <c r="AT929" s="15"/>
    </row>
    <row r="930" spans="1:46" s="13" customFormat="1" ht="9.9499999999999993" customHeight="1" x14ac:dyDescent="0.2">
      <c r="A930" s="14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28"/>
      <c r="P930" s="28"/>
      <c r="Q930" s="28"/>
      <c r="R930" s="28"/>
      <c r="S930" s="28"/>
      <c r="T930" s="28"/>
      <c r="U930" s="28"/>
      <c r="V930" s="28"/>
      <c r="W930" s="15"/>
      <c r="X930" s="14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28"/>
      <c r="AM930" s="28"/>
      <c r="AN930" s="28"/>
      <c r="AO930" s="28"/>
      <c r="AP930" s="28"/>
      <c r="AQ930" s="28"/>
      <c r="AR930" s="28"/>
      <c r="AS930" s="28"/>
      <c r="AT930" s="15"/>
    </row>
    <row r="931" spans="1:46" s="13" customFormat="1" ht="6" customHeight="1" x14ac:dyDescent="0.2">
      <c r="A931" s="14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2"/>
      <c r="P931" s="12"/>
      <c r="Q931" s="12"/>
      <c r="R931" s="12"/>
      <c r="S931" s="12"/>
      <c r="T931" s="12"/>
      <c r="U931" s="12"/>
      <c r="V931" s="12"/>
      <c r="W931" s="15"/>
      <c r="X931" s="14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2"/>
      <c r="AM931" s="12"/>
      <c r="AN931" s="12"/>
      <c r="AO931" s="12"/>
      <c r="AP931" s="12"/>
      <c r="AQ931" s="12"/>
      <c r="AR931" s="12"/>
      <c r="AS931" s="12"/>
      <c r="AT931" s="15"/>
    </row>
    <row r="932" spans="1:46" s="13" customFormat="1" ht="8.1" customHeight="1" x14ac:dyDescent="0.2">
      <c r="A932" s="14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2"/>
      <c r="P932" s="12"/>
      <c r="Q932" s="12"/>
      <c r="R932" s="12"/>
      <c r="S932" s="12"/>
      <c r="T932" s="12"/>
      <c r="U932" s="12"/>
      <c r="V932" s="12"/>
      <c r="W932" s="15"/>
      <c r="X932" s="14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2"/>
      <c r="AM932" s="12"/>
      <c r="AN932" s="12"/>
      <c r="AO932" s="12"/>
      <c r="AP932" s="12"/>
      <c r="AQ932" s="12"/>
      <c r="AR932" s="12"/>
      <c r="AS932" s="12"/>
      <c r="AT932" s="15"/>
    </row>
    <row r="933" spans="1:46" s="13" customFormat="1" ht="8.1" customHeight="1" x14ac:dyDescent="0.2">
      <c r="A933" s="14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2"/>
      <c r="P933" s="12"/>
      <c r="Q933" s="12"/>
      <c r="R933" s="12"/>
      <c r="S933" s="12"/>
      <c r="T933" s="12"/>
      <c r="U933" s="12"/>
      <c r="V933" s="12"/>
      <c r="W933" s="15"/>
      <c r="X933" s="14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2"/>
      <c r="AM933" s="12"/>
      <c r="AN933" s="12"/>
      <c r="AO933" s="12"/>
      <c r="AP933" s="12"/>
      <c r="AQ933" s="12"/>
      <c r="AR933" s="12"/>
      <c r="AS933" s="12"/>
      <c r="AT933" s="15"/>
    </row>
    <row r="934" spans="1:46" s="13" customFormat="1" ht="9.9499999999999993" customHeight="1" x14ac:dyDescent="0.2">
      <c r="A934" s="14"/>
      <c r="B934" s="98" t="s">
        <v>506</v>
      </c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9"/>
      <c r="O934" s="12"/>
      <c r="P934" s="12"/>
      <c r="Q934" s="12"/>
      <c r="R934" s="12"/>
      <c r="S934" s="12"/>
      <c r="T934" s="12"/>
      <c r="U934" s="12"/>
      <c r="V934" s="12"/>
      <c r="W934" s="15"/>
      <c r="X934" s="14"/>
      <c r="Y934" s="98" t="s">
        <v>508</v>
      </c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9"/>
      <c r="AL934" s="12"/>
      <c r="AM934" s="12"/>
      <c r="AN934" s="12"/>
      <c r="AO934" s="12"/>
      <c r="AP934" s="12"/>
      <c r="AQ934" s="12"/>
      <c r="AR934" s="12"/>
      <c r="AS934" s="12"/>
      <c r="AT934" s="15"/>
    </row>
    <row r="935" spans="1:46" s="13" customFormat="1" ht="8.1" customHeight="1" x14ac:dyDescent="0.2">
      <c r="A935" s="14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9"/>
      <c r="O935" s="12"/>
      <c r="P935" s="12"/>
      <c r="Q935" s="12"/>
      <c r="R935" s="12"/>
      <c r="S935" s="12"/>
      <c r="T935" s="12"/>
      <c r="U935" s="12"/>
      <c r="V935" s="12"/>
      <c r="W935" s="15"/>
      <c r="X935" s="14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9"/>
      <c r="AL935" s="12"/>
      <c r="AM935" s="12"/>
      <c r="AN935" s="12"/>
      <c r="AO935" s="12"/>
      <c r="AP935" s="12"/>
      <c r="AQ935" s="12"/>
      <c r="AR935" s="12"/>
      <c r="AS935" s="12"/>
      <c r="AT935" s="15"/>
    </row>
    <row r="936" spans="1:46" s="13" customFormat="1" ht="8.1" customHeight="1" x14ac:dyDescent="0.2">
      <c r="A936" s="14"/>
      <c r="B936" s="98" t="s">
        <v>337</v>
      </c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9"/>
      <c r="O936" s="12"/>
      <c r="P936" s="12"/>
      <c r="Q936" s="12"/>
      <c r="R936" s="12"/>
      <c r="S936" s="12"/>
      <c r="T936" s="12"/>
      <c r="U936" s="12"/>
      <c r="V936" s="12"/>
      <c r="W936" s="15"/>
      <c r="X936" s="14"/>
      <c r="Y936" s="98" t="s">
        <v>337</v>
      </c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9"/>
      <c r="AL936" s="12"/>
      <c r="AM936" s="12"/>
      <c r="AN936" s="12"/>
      <c r="AO936" s="12"/>
      <c r="AP936" s="12"/>
      <c r="AQ936" s="12"/>
      <c r="AR936" s="12"/>
      <c r="AS936" s="12"/>
      <c r="AT936" s="15"/>
    </row>
    <row r="937" spans="1:46" s="13" customFormat="1" ht="9.9499999999999993" customHeight="1" x14ac:dyDescent="0.2">
      <c r="A937" s="14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9"/>
      <c r="O937" s="12"/>
      <c r="P937" s="12"/>
      <c r="Q937" s="12"/>
      <c r="R937" s="12"/>
      <c r="S937" s="12"/>
      <c r="T937" s="12"/>
      <c r="U937" s="12"/>
      <c r="V937" s="12"/>
      <c r="W937" s="15"/>
      <c r="X937" s="14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9"/>
      <c r="AL937" s="12"/>
      <c r="AM937" s="12"/>
      <c r="AN937" s="12"/>
      <c r="AO937" s="12"/>
      <c r="AP937" s="12"/>
      <c r="AQ937" s="12"/>
      <c r="AR937" s="12"/>
      <c r="AS937" s="12"/>
      <c r="AT937" s="15"/>
    </row>
    <row r="938" spans="1:46" s="13" customFormat="1" ht="8.1" customHeight="1" x14ac:dyDescent="0.2">
      <c r="A938" s="14"/>
      <c r="B938" s="98" t="s">
        <v>507</v>
      </c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9"/>
      <c r="O938" s="12"/>
      <c r="P938" s="12"/>
      <c r="Q938" s="12"/>
      <c r="R938" s="12"/>
      <c r="S938" s="12"/>
      <c r="T938" s="12"/>
      <c r="U938" s="12"/>
      <c r="V938" s="12"/>
      <c r="W938" s="15"/>
      <c r="X938" s="14"/>
      <c r="Y938" s="98" t="s">
        <v>509</v>
      </c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9"/>
      <c r="AL938" s="12"/>
      <c r="AM938" s="12"/>
      <c r="AN938" s="12"/>
      <c r="AO938" s="12"/>
      <c r="AP938" s="12"/>
      <c r="AQ938" s="12"/>
      <c r="AR938" s="12"/>
      <c r="AS938" s="12"/>
      <c r="AT938" s="15"/>
    </row>
    <row r="939" spans="1:46" s="13" customFormat="1" ht="8.1" customHeight="1" x14ac:dyDescent="0.2">
      <c r="A939" s="14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9"/>
      <c r="O939" s="12"/>
      <c r="P939" s="12"/>
      <c r="Q939" s="12"/>
      <c r="R939" s="12"/>
      <c r="S939" s="12"/>
      <c r="T939" s="12"/>
      <c r="U939" s="12"/>
      <c r="V939" s="12"/>
      <c r="W939" s="15"/>
      <c r="X939" s="14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9"/>
      <c r="AL939" s="12"/>
      <c r="AM939" s="12"/>
      <c r="AN939" s="12"/>
      <c r="AO939" s="12"/>
      <c r="AP939" s="12"/>
      <c r="AQ939" s="12"/>
      <c r="AR939" s="12"/>
      <c r="AS939" s="12"/>
      <c r="AT939" s="15"/>
    </row>
    <row r="940" spans="1:46" s="13" customFormat="1" ht="9.9499999999999993" customHeight="1" x14ac:dyDescent="0.2">
      <c r="A940" s="14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5"/>
      <c r="X940" s="14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5"/>
    </row>
    <row r="941" spans="1:46" s="13" customFormat="1" ht="8.1" customHeight="1" x14ac:dyDescent="0.2">
      <c r="A941" s="14"/>
      <c r="B941" s="100" t="s">
        <v>333</v>
      </c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1"/>
      <c r="O941" s="12"/>
      <c r="P941" s="12"/>
      <c r="Q941" s="12"/>
      <c r="R941" s="12"/>
      <c r="S941" s="12"/>
      <c r="T941" s="12"/>
      <c r="U941" s="12"/>
      <c r="V941" s="12"/>
      <c r="W941" s="15"/>
      <c r="X941" s="14"/>
      <c r="Y941" s="100" t="s">
        <v>334</v>
      </c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1"/>
      <c r="AL941" s="12"/>
      <c r="AM941" s="12"/>
      <c r="AN941" s="12"/>
      <c r="AO941" s="12"/>
      <c r="AP941" s="12"/>
      <c r="AQ941" s="12"/>
      <c r="AR941" s="12"/>
      <c r="AS941" s="12"/>
      <c r="AT941" s="15"/>
    </row>
    <row r="942" spans="1:46" s="13" customFormat="1" ht="9.9499999999999993" customHeight="1" x14ac:dyDescent="0.2">
      <c r="A942" s="14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1"/>
      <c r="O942" s="12"/>
      <c r="P942" s="12"/>
      <c r="Q942" s="12"/>
      <c r="R942" s="12"/>
      <c r="S942" s="12"/>
      <c r="T942" s="12"/>
      <c r="U942" s="12"/>
      <c r="V942" s="12"/>
      <c r="W942" s="15"/>
      <c r="X942" s="14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1"/>
      <c r="AL942" s="12"/>
      <c r="AM942" s="12"/>
      <c r="AN942" s="12"/>
      <c r="AO942" s="12"/>
      <c r="AP942" s="12"/>
      <c r="AQ942" s="12"/>
      <c r="AR942" s="12"/>
      <c r="AS942" s="12"/>
      <c r="AT942" s="15"/>
    </row>
    <row r="943" spans="1:46" s="13" customFormat="1" ht="9.9499999999999993" customHeight="1" x14ac:dyDescent="0.2">
      <c r="A943" s="14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1"/>
      <c r="O943" s="12"/>
      <c r="P943" s="12"/>
      <c r="Q943" s="12"/>
      <c r="R943" s="12"/>
      <c r="S943" s="12"/>
      <c r="T943" s="12"/>
      <c r="U943" s="12"/>
      <c r="V943" s="12"/>
      <c r="W943" s="15"/>
      <c r="X943" s="14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1"/>
      <c r="AL943" s="12"/>
      <c r="AM943" s="12"/>
      <c r="AN943" s="12"/>
      <c r="AO943" s="12"/>
      <c r="AP943" s="12"/>
      <c r="AQ943" s="12"/>
      <c r="AR943" s="12"/>
      <c r="AS943" s="12"/>
      <c r="AT943" s="15"/>
    </row>
    <row r="944" spans="1:46" s="13" customFormat="1" ht="9.9499999999999993" customHeight="1" x14ac:dyDescent="0.2">
      <c r="A944" s="14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1"/>
      <c r="O944" s="12"/>
      <c r="P944" s="12"/>
      <c r="Q944" s="12"/>
      <c r="R944" s="12"/>
      <c r="S944" s="12"/>
      <c r="T944" s="12"/>
      <c r="U944" s="12"/>
      <c r="V944" s="12"/>
      <c r="W944" s="15"/>
      <c r="X944" s="14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1"/>
      <c r="AL944" s="12"/>
      <c r="AM944" s="12"/>
      <c r="AN944" s="12"/>
      <c r="AO944" s="12"/>
      <c r="AP944" s="12"/>
      <c r="AQ944" s="12"/>
      <c r="AR944" s="12"/>
      <c r="AS944" s="12"/>
      <c r="AT944" s="15"/>
    </row>
    <row r="945" spans="1:46" s="13" customFormat="1" ht="6" customHeight="1" x14ac:dyDescent="0.2">
      <c r="A945" s="16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7"/>
      <c r="P945" s="17"/>
      <c r="Q945" s="17"/>
      <c r="R945" s="17"/>
      <c r="S945" s="17"/>
      <c r="T945" s="17"/>
      <c r="U945" s="17"/>
      <c r="V945" s="17"/>
      <c r="W945" s="18"/>
      <c r="X945" s="16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7"/>
      <c r="AM945" s="17"/>
      <c r="AN945" s="17"/>
      <c r="AO945" s="17"/>
      <c r="AP945" s="17"/>
      <c r="AQ945" s="17"/>
      <c r="AR945" s="17"/>
      <c r="AS945" s="17"/>
      <c r="AT945" s="18"/>
    </row>
    <row r="946" spans="1:46" s="12" customFormat="1" ht="6.75" customHeight="1" x14ac:dyDescent="0.2">
      <c r="A946" s="9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1"/>
      <c r="X946" s="9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1"/>
    </row>
    <row r="947" spans="1:46" s="13" customFormat="1" ht="12.75" customHeight="1" x14ac:dyDescent="0.2">
      <c r="A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10"/>
      <c r="X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5"/>
    </row>
    <row r="948" spans="1:46" s="13" customFormat="1" ht="12.75" customHeight="1" x14ac:dyDescent="0.2">
      <c r="A948" s="103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10"/>
      <c r="X948" s="106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5"/>
    </row>
    <row r="949" spans="1:46" s="13" customFormat="1" ht="6" customHeight="1" x14ac:dyDescent="0.2">
      <c r="A949" s="103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10"/>
      <c r="X949" s="14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5"/>
    </row>
    <row r="950" spans="1:46" s="13" customFormat="1" ht="9.9499999999999993" customHeight="1" x14ac:dyDescent="0.2">
      <c r="A950" s="14"/>
      <c r="B950" s="108" t="str">
        <f>"ИНН "&amp;INN&amp;", БИК "&amp;BIC&amp;", Р/С "&amp;PersonalAcc</f>
        <v>ИНН 7453197647, БИК 047501001, Р/С 40101810400000010801</v>
      </c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28"/>
      <c r="P950" s="28"/>
      <c r="Q950" s="28"/>
      <c r="R950" s="28"/>
      <c r="S950" s="28"/>
      <c r="T950" s="28"/>
      <c r="U950" s="28"/>
      <c r="V950" s="28"/>
      <c r="W950" s="15"/>
      <c r="X950" s="14"/>
      <c r="Y950" s="107" t="str">
        <f>"ИНН "&amp;INN&amp;", БИК "&amp;BIC&amp;", Р/С "&amp;PersonalAcc</f>
        <v>ИНН 7453197647, БИК 047501001, Р/С 40101810400000010801</v>
      </c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28"/>
      <c r="AM950" s="28"/>
      <c r="AN950" s="28"/>
      <c r="AO950" s="28"/>
      <c r="AP950" s="28"/>
      <c r="AQ950" s="28"/>
      <c r="AR950" s="28"/>
      <c r="AS950" s="28"/>
      <c r="AT950" s="15"/>
    </row>
    <row r="951" spans="1:46" s="13" customFormat="1" ht="9.9499999999999993" customHeight="1" x14ac:dyDescent="0.2">
      <c r="A951" s="14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28"/>
      <c r="P951" s="28"/>
      <c r="Q951" s="28"/>
      <c r="R951" s="28"/>
      <c r="S951" s="28"/>
      <c r="T951" s="28"/>
      <c r="U951" s="28"/>
      <c r="V951" s="28"/>
      <c r="W951" s="15"/>
      <c r="X951" s="14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28"/>
      <c r="AM951" s="28"/>
      <c r="AN951" s="28"/>
      <c r="AO951" s="28"/>
      <c r="AP951" s="28"/>
      <c r="AQ951" s="28"/>
      <c r="AR951" s="28"/>
      <c r="AS951" s="28"/>
      <c r="AT951" s="15"/>
    </row>
    <row r="952" spans="1:46" s="13" customFormat="1" ht="6" customHeight="1" x14ac:dyDescent="0.2">
      <c r="A952" s="14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2"/>
      <c r="P952" s="12"/>
      <c r="Q952" s="12"/>
      <c r="R952" s="12"/>
      <c r="S952" s="12"/>
      <c r="T952" s="12"/>
      <c r="U952" s="12"/>
      <c r="V952" s="12"/>
      <c r="W952" s="15"/>
      <c r="X952" s="14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2"/>
      <c r="AM952" s="12"/>
      <c r="AN952" s="12"/>
      <c r="AO952" s="12"/>
      <c r="AP952" s="12"/>
      <c r="AQ952" s="12"/>
      <c r="AR952" s="12"/>
      <c r="AS952" s="12"/>
      <c r="AT952" s="15"/>
    </row>
    <row r="953" spans="1:46" s="13" customFormat="1" ht="8.1" customHeight="1" x14ac:dyDescent="0.2">
      <c r="A953" s="14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2"/>
      <c r="P953" s="12"/>
      <c r="Q953" s="12"/>
      <c r="R953" s="12"/>
      <c r="S953" s="12"/>
      <c r="T953" s="12"/>
      <c r="U953" s="12"/>
      <c r="V953" s="12"/>
      <c r="W953" s="15"/>
      <c r="X953" s="14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2"/>
      <c r="AM953" s="12"/>
      <c r="AN953" s="12"/>
      <c r="AO953" s="12"/>
      <c r="AP953" s="12"/>
      <c r="AQ953" s="12"/>
      <c r="AR953" s="12"/>
      <c r="AS953" s="12"/>
      <c r="AT953" s="15"/>
    </row>
    <row r="954" spans="1:46" s="13" customFormat="1" ht="8.1" customHeight="1" x14ac:dyDescent="0.2">
      <c r="A954" s="14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2"/>
      <c r="P954" s="12"/>
      <c r="Q954" s="12"/>
      <c r="R954" s="12"/>
      <c r="S954" s="12"/>
      <c r="T954" s="12"/>
      <c r="U954" s="12"/>
      <c r="V954" s="12"/>
      <c r="W954" s="15"/>
      <c r="X954" s="14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2"/>
      <c r="AM954" s="12"/>
      <c r="AN954" s="12"/>
      <c r="AO954" s="12"/>
      <c r="AP954" s="12"/>
      <c r="AQ954" s="12"/>
      <c r="AR954" s="12"/>
      <c r="AS954" s="12"/>
      <c r="AT954" s="15"/>
    </row>
    <row r="955" spans="1:46" s="13" customFormat="1" ht="9.9499999999999993" customHeight="1" x14ac:dyDescent="0.2">
      <c r="A955" s="14"/>
      <c r="B955" s="98" t="s">
        <v>510</v>
      </c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9"/>
      <c r="O955" s="12"/>
      <c r="P955" s="12"/>
      <c r="Q955" s="12"/>
      <c r="R955" s="12"/>
      <c r="S955" s="12"/>
      <c r="T955" s="12"/>
      <c r="U955" s="12"/>
      <c r="V955" s="12"/>
      <c r="W955" s="15"/>
      <c r="X955" s="14"/>
      <c r="Y955" s="98" t="s">
        <v>512</v>
      </c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9"/>
      <c r="AL955" s="12"/>
      <c r="AM955" s="12"/>
      <c r="AN955" s="12"/>
      <c r="AO955" s="12"/>
      <c r="AP955" s="12"/>
      <c r="AQ955" s="12"/>
      <c r="AR955" s="12"/>
      <c r="AS955" s="12"/>
      <c r="AT955" s="15"/>
    </row>
    <row r="956" spans="1:46" s="13" customFormat="1" ht="8.1" customHeight="1" x14ac:dyDescent="0.2">
      <c r="A956" s="14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9"/>
      <c r="O956" s="12"/>
      <c r="P956" s="12"/>
      <c r="Q956" s="12"/>
      <c r="R956" s="12"/>
      <c r="S956" s="12"/>
      <c r="T956" s="12"/>
      <c r="U956" s="12"/>
      <c r="V956" s="12"/>
      <c r="W956" s="15"/>
      <c r="X956" s="14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9"/>
      <c r="AL956" s="12"/>
      <c r="AM956" s="12"/>
      <c r="AN956" s="12"/>
      <c r="AO956" s="12"/>
      <c r="AP956" s="12"/>
      <c r="AQ956" s="12"/>
      <c r="AR956" s="12"/>
      <c r="AS956" s="12"/>
      <c r="AT956" s="15"/>
    </row>
    <row r="957" spans="1:46" s="13" customFormat="1" ht="8.1" customHeight="1" x14ac:dyDescent="0.2">
      <c r="A957" s="14"/>
      <c r="B957" s="98" t="s">
        <v>337</v>
      </c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9"/>
      <c r="O957" s="12"/>
      <c r="P957" s="12"/>
      <c r="Q957" s="12"/>
      <c r="R957" s="12"/>
      <c r="S957" s="12"/>
      <c r="T957" s="12"/>
      <c r="U957" s="12"/>
      <c r="V957" s="12"/>
      <c r="W957" s="15"/>
      <c r="X957" s="14"/>
      <c r="Y957" s="98" t="s">
        <v>337</v>
      </c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9"/>
      <c r="AL957" s="12"/>
      <c r="AM957" s="12"/>
      <c r="AN957" s="12"/>
      <c r="AO957" s="12"/>
      <c r="AP957" s="12"/>
      <c r="AQ957" s="12"/>
      <c r="AR957" s="12"/>
      <c r="AS957" s="12"/>
      <c r="AT957" s="15"/>
    </row>
    <row r="958" spans="1:46" s="13" customFormat="1" ht="9.9499999999999993" customHeight="1" x14ac:dyDescent="0.2">
      <c r="A958" s="14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9"/>
      <c r="O958" s="12"/>
      <c r="P958" s="12"/>
      <c r="Q958" s="12"/>
      <c r="R958" s="12"/>
      <c r="S958" s="12"/>
      <c r="T958" s="12"/>
      <c r="U958" s="12"/>
      <c r="V958" s="12"/>
      <c r="W958" s="15"/>
      <c r="X958" s="14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9"/>
      <c r="AL958" s="12"/>
      <c r="AM958" s="12"/>
      <c r="AN958" s="12"/>
      <c r="AO958" s="12"/>
      <c r="AP958" s="12"/>
      <c r="AQ958" s="12"/>
      <c r="AR958" s="12"/>
      <c r="AS958" s="12"/>
      <c r="AT958" s="15"/>
    </row>
    <row r="959" spans="1:46" s="13" customFormat="1" ht="8.1" customHeight="1" x14ac:dyDescent="0.2">
      <c r="A959" s="14"/>
      <c r="B959" s="98" t="s">
        <v>511</v>
      </c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9"/>
      <c r="O959" s="12"/>
      <c r="P959" s="12"/>
      <c r="Q959" s="12"/>
      <c r="R959" s="12"/>
      <c r="S959" s="12"/>
      <c r="T959" s="12"/>
      <c r="U959" s="12"/>
      <c r="V959" s="12"/>
      <c r="W959" s="15"/>
      <c r="X959" s="14"/>
      <c r="Y959" s="98" t="s">
        <v>511</v>
      </c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9"/>
      <c r="AL959" s="12"/>
      <c r="AM959" s="12"/>
      <c r="AN959" s="12"/>
      <c r="AO959" s="12"/>
      <c r="AP959" s="12"/>
      <c r="AQ959" s="12"/>
      <c r="AR959" s="12"/>
      <c r="AS959" s="12"/>
      <c r="AT959" s="15"/>
    </row>
    <row r="960" spans="1:46" s="13" customFormat="1" ht="8.1" customHeight="1" x14ac:dyDescent="0.2">
      <c r="A960" s="14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9"/>
      <c r="O960" s="12"/>
      <c r="P960" s="12"/>
      <c r="Q960" s="12"/>
      <c r="R960" s="12"/>
      <c r="S960" s="12"/>
      <c r="T960" s="12"/>
      <c r="U960" s="12"/>
      <c r="V960" s="12"/>
      <c r="W960" s="15"/>
      <c r="X960" s="14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9"/>
      <c r="AL960" s="12"/>
      <c r="AM960" s="12"/>
      <c r="AN960" s="12"/>
      <c r="AO960" s="12"/>
      <c r="AP960" s="12"/>
      <c r="AQ960" s="12"/>
      <c r="AR960" s="12"/>
      <c r="AS960" s="12"/>
      <c r="AT960" s="15"/>
    </row>
    <row r="961" spans="1:46" s="13" customFormat="1" ht="9.75" customHeight="1" x14ac:dyDescent="0.2">
      <c r="A961" s="14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5"/>
      <c r="X961" s="14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5"/>
    </row>
    <row r="962" spans="1:46" s="13" customFormat="1" ht="8.1" customHeight="1" x14ac:dyDescent="0.2">
      <c r="A962" s="14"/>
      <c r="B962" s="100" t="s">
        <v>335</v>
      </c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1"/>
      <c r="O962" s="12"/>
      <c r="P962" s="12"/>
      <c r="Q962" s="12"/>
      <c r="R962" s="12"/>
      <c r="S962" s="12"/>
      <c r="T962" s="12"/>
      <c r="U962" s="12"/>
      <c r="V962" s="12"/>
      <c r="W962" s="15"/>
      <c r="X962" s="14"/>
      <c r="Y962" s="100" t="s">
        <v>335</v>
      </c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1"/>
      <c r="AL962" s="12"/>
      <c r="AM962" s="12"/>
      <c r="AN962" s="12"/>
      <c r="AO962" s="12"/>
      <c r="AP962" s="12"/>
      <c r="AQ962" s="12"/>
      <c r="AR962" s="12"/>
      <c r="AS962" s="12"/>
      <c r="AT962" s="15"/>
    </row>
    <row r="963" spans="1:46" s="13" customFormat="1" ht="9.9499999999999993" customHeight="1" x14ac:dyDescent="0.2">
      <c r="A963" s="14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1"/>
      <c r="O963" s="12"/>
      <c r="P963" s="12"/>
      <c r="Q963" s="12"/>
      <c r="R963" s="12"/>
      <c r="S963" s="12"/>
      <c r="T963" s="12"/>
      <c r="U963" s="12"/>
      <c r="V963" s="12"/>
      <c r="W963" s="15"/>
      <c r="X963" s="14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1"/>
      <c r="AL963" s="12"/>
      <c r="AM963" s="12"/>
      <c r="AN963" s="12"/>
      <c r="AO963" s="12"/>
      <c r="AP963" s="12"/>
      <c r="AQ963" s="12"/>
      <c r="AR963" s="12"/>
      <c r="AS963" s="12"/>
      <c r="AT963" s="15"/>
    </row>
    <row r="964" spans="1:46" s="13" customFormat="1" ht="9.9499999999999993" customHeight="1" x14ac:dyDescent="0.2">
      <c r="A964" s="14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1"/>
      <c r="O964" s="12"/>
      <c r="P964" s="12"/>
      <c r="Q964" s="12"/>
      <c r="R964" s="12"/>
      <c r="S964" s="12"/>
      <c r="T964" s="12"/>
      <c r="U964" s="12"/>
      <c r="V964" s="12"/>
      <c r="W964" s="15"/>
      <c r="X964" s="14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1"/>
      <c r="AL964" s="12"/>
      <c r="AM964" s="12"/>
      <c r="AN964" s="12"/>
      <c r="AO964" s="12"/>
      <c r="AP964" s="12"/>
      <c r="AQ964" s="12"/>
      <c r="AR964" s="12"/>
      <c r="AS964" s="12"/>
      <c r="AT964" s="15"/>
    </row>
    <row r="965" spans="1:46" s="13" customFormat="1" ht="9.9499999999999993" customHeight="1" x14ac:dyDescent="0.2">
      <c r="A965" s="14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1"/>
      <c r="O965" s="12"/>
      <c r="P965" s="12"/>
      <c r="Q965" s="12"/>
      <c r="R965" s="12"/>
      <c r="S965" s="12"/>
      <c r="T965" s="12"/>
      <c r="U965" s="12"/>
      <c r="V965" s="12"/>
      <c r="W965" s="15"/>
      <c r="X965" s="14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1"/>
      <c r="AL965" s="12"/>
      <c r="AM965" s="12"/>
      <c r="AN965" s="12"/>
      <c r="AO965" s="12"/>
      <c r="AP965" s="12"/>
      <c r="AQ965" s="12"/>
      <c r="AR965" s="12"/>
      <c r="AS965" s="12"/>
      <c r="AT965" s="15"/>
    </row>
    <row r="966" spans="1:46" s="13" customFormat="1" ht="6" customHeight="1" x14ac:dyDescent="0.2">
      <c r="A966" s="16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7"/>
      <c r="P966" s="17"/>
      <c r="Q966" s="17"/>
      <c r="R966" s="17"/>
      <c r="S966" s="17"/>
      <c r="T966" s="17"/>
      <c r="U966" s="17"/>
      <c r="V966" s="17"/>
      <c r="W966" s="18"/>
      <c r="X966" s="16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7"/>
      <c r="AM966" s="17"/>
      <c r="AN966" s="17"/>
      <c r="AO966" s="17"/>
      <c r="AP966" s="17"/>
      <c r="AQ966" s="17"/>
      <c r="AR966" s="17"/>
      <c r="AS966" s="17"/>
      <c r="AT966" s="18"/>
    </row>
    <row r="967" spans="1:46" s="12" customFormat="1" ht="6.75" customHeight="1" x14ac:dyDescent="0.2">
      <c r="A967" s="9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1"/>
      <c r="X967" s="9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1"/>
    </row>
    <row r="968" spans="1:46" s="13" customFormat="1" ht="12.75" customHeight="1" x14ac:dyDescent="0.2">
      <c r="A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5"/>
      <c r="X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5"/>
    </row>
    <row r="969" spans="1:46" s="13" customFormat="1" ht="12.75" customHeight="1" x14ac:dyDescent="0.2">
      <c r="A969" s="106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5"/>
      <c r="X969" s="106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5"/>
    </row>
    <row r="970" spans="1:46" s="13" customFormat="1" ht="6" customHeight="1" x14ac:dyDescent="0.2">
      <c r="A970" s="14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5"/>
      <c r="X970" s="14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5"/>
    </row>
    <row r="971" spans="1:46" s="13" customFormat="1" ht="9.9499999999999993" customHeight="1" x14ac:dyDescent="0.2">
      <c r="A971" s="14"/>
      <c r="B971" s="107" t="str">
        <f>"ИНН "&amp;INN&amp;", БИК "&amp;BIC&amp;", Р/С "&amp;PersonalAcc</f>
        <v>ИНН 7453197647, БИК 047501001, Р/С 40101810400000010801</v>
      </c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28"/>
      <c r="P971" s="28"/>
      <c r="Q971" s="28"/>
      <c r="R971" s="28"/>
      <c r="S971" s="28"/>
      <c r="T971" s="28"/>
      <c r="U971" s="28"/>
      <c r="V971" s="28"/>
      <c r="W971" s="15"/>
      <c r="X971" s="14"/>
      <c r="Y971" s="107" t="str">
        <f>"ИНН "&amp;INN&amp;", БИК "&amp;BIC&amp;", Р/С "&amp;PersonalAcc</f>
        <v>ИНН 7453197647, БИК 047501001, Р/С 40101810400000010801</v>
      </c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28"/>
      <c r="AM971" s="28"/>
      <c r="AN971" s="28"/>
      <c r="AO971" s="28"/>
      <c r="AP971" s="28"/>
      <c r="AQ971" s="28"/>
      <c r="AR971" s="28"/>
      <c r="AS971" s="28"/>
      <c r="AT971" s="15"/>
    </row>
    <row r="972" spans="1:46" s="13" customFormat="1" ht="9.9499999999999993" customHeight="1" x14ac:dyDescent="0.2">
      <c r="A972" s="14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28"/>
      <c r="P972" s="28"/>
      <c r="Q972" s="28"/>
      <c r="R972" s="28"/>
      <c r="S972" s="28"/>
      <c r="T972" s="28"/>
      <c r="U972" s="28"/>
      <c r="V972" s="28"/>
      <c r="W972" s="15"/>
      <c r="X972" s="14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28"/>
      <c r="AM972" s="28"/>
      <c r="AN972" s="28"/>
      <c r="AO972" s="28"/>
      <c r="AP972" s="28"/>
      <c r="AQ972" s="28"/>
      <c r="AR972" s="28"/>
      <c r="AS972" s="28"/>
      <c r="AT972" s="15"/>
    </row>
    <row r="973" spans="1:46" s="13" customFormat="1" ht="6" customHeight="1" x14ac:dyDescent="0.2">
      <c r="A973" s="14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2"/>
      <c r="P973" s="12"/>
      <c r="Q973" s="12"/>
      <c r="R973" s="12"/>
      <c r="S973" s="12"/>
      <c r="T973" s="12"/>
      <c r="U973" s="12"/>
      <c r="V973" s="12"/>
      <c r="W973" s="15"/>
      <c r="X973" s="14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2"/>
      <c r="AM973" s="12"/>
      <c r="AN973" s="12"/>
      <c r="AO973" s="12"/>
      <c r="AP973" s="12"/>
      <c r="AQ973" s="12"/>
      <c r="AR973" s="12"/>
      <c r="AS973" s="12"/>
      <c r="AT973" s="15"/>
    </row>
    <row r="974" spans="1:46" s="13" customFormat="1" ht="8.1" customHeight="1" x14ac:dyDescent="0.2">
      <c r="A974" s="1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2"/>
      <c r="P974" s="12"/>
      <c r="Q974" s="12"/>
      <c r="R974" s="12"/>
      <c r="S974" s="12"/>
      <c r="T974" s="12"/>
      <c r="U974" s="12"/>
      <c r="V974" s="12"/>
      <c r="W974" s="15"/>
      <c r="X974" s="14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2"/>
      <c r="AM974" s="12"/>
      <c r="AN974" s="12"/>
      <c r="AO974" s="12"/>
      <c r="AP974" s="12"/>
      <c r="AQ974" s="12"/>
      <c r="AR974" s="12"/>
      <c r="AS974" s="12"/>
      <c r="AT974" s="15"/>
    </row>
    <row r="975" spans="1:46" s="13" customFormat="1" ht="8.1" customHeight="1" x14ac:dyDescent="0.2">
      <c r="A975" s="14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2"/>
      <c r="P975" s="12"/>
      <c r="Q975" s="12"/>
      <c r="R975" s="12"/>
      <c r="S975" s="12"/>
      <c r="T975" s="12"/>
      <c r="U975" s="12"/>
      <c r="V975" s="12"/>
      <c r="W975" s="15"/>
      <c r="X975" s="14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2"/>
      <c r="AM975" s="12"/>
      <c r="AN975" s="12"/>
      <c r="AO975" s="12"/>
      <c r="AP975" s="12"/>
      <c r="AQ975" s="12"/>
      <c r="AR975" s="12"/>
      <c r="AS975" s="12"/>
      <c r="AT975" s="15"/>
    </row>
    <row r="976" spans="1:46" s="13" customFormat="1" ht="9.9499999999999993" customHeight="1" x14ac:dyDescent="0.2">
      <c r="A976" s="14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9"/>
      <c r="O976" s="12"/>
      <c r="P976" s="12"/>
      <c r="Q976" s="12"/>
      <c r="R976" s="12"/>
      <c r="S976" s="12"/>
      <c r="T976" s="12"/>
      <c r="U976" s="12"/>
      <c r="V976" s="12"/>
      <c r="W976" s="15"/>
      <c r="X976" s="14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9"/>
      <c r="AL976" s="12"/>
      <c r="AM976" s="12"/>
      <c r="AN976" s="12"/>
      <c r="AO976" s="12"/>
      <c r="AP976" s="12"/>
      <c r="AQ976" s="12"/>
      <c r="AR976" s="12"/>
      <c r="AS976" s="12"/>
      <c r="AT976" s="15"/>
    </row>
    <row r="977" spans="1:46" s="13" customFormat="1" ht="8.1" customHeight="1" x14ac:dyDescent="0.2">
      <c r="A977" s="14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9"/>
      <c r="O977" s="12"/>
      <c r="P977" s="12"/>
      <c r="Q977" s="12"/>
      <c r="R977" s="12"/>
      <c r="S977" s="12"/>
      <c r="T977" s="12"/>
      <c r="U977" s="12"/>
      <c r="V977" s="12"/>
      <c r="W977" s="15"/>
      <c r="X977" s="14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9"/>
      <c r="AL977" s="12"/>
      <c r="AM977" s="12"/>
      <c r="AN977" s="12"/>
      <c r="AO977" s="12"/>
      <c r="AP977" s="12"/>
      <c r="AQ977" s="12"/>
      <c r="AR977" s="12"/>
      <c r="AS977" s="12"/>
      <c r="AT977" s="15"/>
    </row>
    <row r="978" spans="1:46" s="13" customFormat="1" ht="8.1" customHeight="1" x14ac:dyDescent="0.2">
      <c r="A978" s="14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9"/>
      <c r="O978" s="12"/>
      <c r="P978" s="12"/>
      <c r="Q978" s="12"/>
      <c r="R978" s="12"/>
      <c r="S978" s="12"/>
      <c r="T978" s="12"/>
      <c r="U978" s="12"/>
      <c r="V978" s="12"/>
      <c r="W978" s="15"/>
      <c r="X978" s="14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9"/>
      <c r="AL978" s="12"/>
      <c r="AM978" s="12"/>
      <c r="AN978" s="12"/>
      <c r="AO978" s="12"/>
      <c r="AP978" s="12"/>
      <c r="AQ978" s="12"/>
      <c r="AR978" s="12"/>
      <c r="AS978" s="12"/>
      <c r="AT978" s="15"/>
    </row>
    <row r="979" spans="1:46" s="13" customFormat="1" ht="9.9499999999999993" customHeight="1" x14ac:dyDescent="0.2">
      <c r="A979" s="14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9"/>
      <c r="O979" s="12"/>
      <c r="P979" s="12"/>
      <c r="Q979" s="12"/>
      <c r="R979" s="12"/>
      <c r="S979" s="12"/>
      <c r="T979" s="12"/>
      <c r="U979" s="12"/>
      <c r="V979" s="12"/>
      <c r="W979" s="15"/>
      <c r="X979" s="14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9"/>
      <c r="AL979" s="12"/>
      <c r="AM979" s="12"/>
      <c r="AN979" s="12"/>
      <c r="AO979" s="12"/>
      <c r="AP979" s="12"/>
      <c r="AQ979" s="12"/>
      <c r="AR979" s="12"/>
      <c r="AS979" s="12"/>
      <c r="AT979" s="15"/>
    </row>
    <row r="980" spans="1:46" s="13" customFormat="1" ht="8.1" customHeight="1" x14ac:dyDescent="0.2">
      <c r="A980" s="14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9"/>
      <c r="O980" s="12"/>
      <c r="P980" s="12"/>
      <c r="Q980" s="12"/>
      <c r="R980" s="12"/>
      <c r="S980" s="12"/>
      <c r="T980" s="12"/>
      <c r="U980" s="12"/>
      <c r="V980" s="12"/>
      <c r="W980" s="15"/>
      <c r="X980" s="14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9"/>
      <c r="AL980" s="12"/>
      <c r="AM980" s="12"/>
      <c r="AN980" s="12"/>
      <c r="AO980" s="12"/>
      <c r="AP980" s="12"/>
      <c r="AQ980" s="12"/>
      <c r="AR980" s="12"/>
      <c r="AS980" s="12"/>
      <c r="AT980" s="15"/>
    </row>
    <row r="981" spans="1:46" s="13" customFormat="1" ht="8.1" customHeight="1" x14ac:dyDescent="0.2">
      <c r="A981" s="14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9"/>
      <c r="O981" s="12"/>
      <c r="P981" s="12"/>
      <c r="Q981" s="12"/>
      <c r="R981" s="12"/>
      <c r="S981" s="12"/>
      <c r="T981" s="12"/>
      <c r="U981" s="12"/>
      <c r="V981" s="12"/>
      <c r="W981" s="15"/>
      <c r="X981" s="14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9"/>
      <c r="AL981" s="12"/>
      <c r="AM981" s="12"/>
      <c r="AN981" s="12"/>
      <c r="AO981" s="12"/>
      <c r="AP981" s="12"/>
      <c r="AQ981" s="12"/>
      <c r="AR981" s="12"/>
      <c r="AS981" s="12"/>
      <c r="AT981" s="15"/>
    </row>
    <row r="982" spans="1:46" s="13" customFormat="1" ht="9.9499999999999993" customHeight="1" x14ac:dyDescent="0.2">
      <c r="A982" s="14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5"/>
      <c r="X982" s="14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5"/>
    </row>
    <row r="983" spans="1:46" s="13" customFormat="1" ht="8.1" customHeight="1" x14ac:dyDescent="0.2">
      <c r="A983" s="14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1"/>
      <c r="O983" s="12"/>
      <c r="P983" s="12"/>
      <c r="Q983" s="12"/>
      <c r="R983" s="12"/>
      <c r="S983" s="12"/>
      <c r="T983" s="12"/>
      <c r="U983" s="12"/>
      <c r="V983" s="12"/>
      <c r="W983" s="15"/>
      <c r="X983" s="14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1"/>
      <c r="AL983" s="12"/>
      <c r="AM983" s="12"/>
      <c r="AN983" s="12"/>
      <c r="AO983" s="12"/>
      <c r="AP983" s="12"/>
      <c r="AQ983" s="12"/>
      <c r="AR983" s="12"/>
      <c r="AS983" s="12"/>
      <c r="AT983" s="15"/>
    </row>
    <row r="984" spans="1:46" s="13" customFormat="1" ht="9.9499999999999993" customHeight="1" x14ac:dyDescent="0.2">
      <c r="A984" s="14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1"/>
      <c r="O984" s="12"/>
      <c r="P984" s="12"/>
      <c r="Q984" s="12"/>
      <c r="R984" s="12"/>
      <c r="S984" s="12"/>
      <c r="T984" s="12"/>
      <c r="U984" s="12"/>
      <c r="V984" s="12"/>
      <c r="W984" s="15"/>
      <c r="X984" s="14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1"/>
      <c r="AL984" s="12"/>
      <c r="AM984" s="12"/>
      <c r="AN984" s="12"/>
      <c r="AO984" s="12"/>
      <c r="AP984" s="12"/>
      <c r="AQ984" s="12"/>
      <c r="AR984" s="12"/>
      <c r="AS984" s="12"/>
      <c r="AT984" s="15"/>
    </row>
    <row r="985" spans="1:46" s="13" customFormat="1" ht="9.9499999999999993" customHeight="1" x14ac:dyDescent="0.2">
      <c r="A985" s="14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1"/>
      <c r="O985" s="12"/>
      <c r="P985" s="12"/>
      <c r="Q985" s="12"/>
      <c r="R985" s="12"/>
      <c r="S985" s="12"/>
      <c r="T985" s="12"/>
      <c r="U985" s="12"/>
      <c r="V985" s="12"/>
      <c r="W985" s="15"/>
      <c r="X985" s="14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1"/>
      <c r="AL985" s="12"/>
      <c r="AM985" s="12"/>
      <c r="AN985" s="12"/>
      <c r="AO985" s="12"/>
      <c r="AP985" s="12"/>
      <c r="AQ985" s="12"/>
      <c r="AR985" s="12"/>
      <c r="AS985" s="12"/>
      <c r="AT985" s="15"/>
    </row>
    <row r="986" spans="1:46" s="13" customFormat="1" ht="9.9499999999999993" customHeight="1" x14ac:dyDescent="0.2">
      <c r="A986" s="14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1"/>
      <c r="O986" s="12"/>
      <c r="P986" s="12"/>
      <c r="Q986" s="12"/>
      <c r="R986" s="12"/>
      <c r="S986" s="12"/>
      <c r="T986" s="12"/>
      <c r="U986" s="12"/>
      <c r="V986" s="12"/>
      <c r="W986" s="15"/>
      <c r="X986" s="14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1"/>
      <c r="AL986" s="12"/>
      <c r="AM986" s="12"/>
      <c r="AN986" s="12"/>
      <c r="AO986" s="12"/>
      <c r="AP986" s="12"/>
      <c r="AQ986" s="12"/>
      <c r="AR986" s="12"/>
      <c r="AS986" s="12"/>
      <c r="AT986" s="15"/>
    </row>
    <row r="987" spans="1:46" s="13" customFormat="1" ht="6" customHeight="1" x14ac:dyDescent="0.2">
      <c r="A987" s="16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7"/>
      <c r="P987" s="17"/>
      <c r="Q987" s="17"/>
      <c r="R987" s="17"/>
      <c r="S987" s="17"/>
      <c r="T987" s="17"/>
      <c r="U987" s="17"/>
      <c r="V987" s="17"/>
      <c r="W987" s="18"/>
      <c r="X987" s="16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7"/>
      <c r="AM987" s="17"/>
      <c r="AN987" s="17"/>
      <c r="AO987" s="17"/>
      <c r="AP987" s="17"/>
      <c r="AQ987" s="17"/>
      <c r="AR987" s="17"/>
      <c r="AS987" s="17"/>
      <c r="AT987" s="18"/>
    </row>
    <row r="988" spans="1:46" s="13" customFormat="1" ht="9.9499999999999993" customHeight="1" x14ac:dyDescent="0.2">
      <c r="A988" s="9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1"/>
      <c r="X988" s="9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1"/>
    </row>
    <row r="989" spans="1:46" s="13" customFormat="1" ht="12.75" customHeight="1" x14ac:dyDescent="0.2">
      <c r="A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5"/>
      <c r="X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5"/>
    </row>
    <row r="990" spans="1:46" s="13" customFormat="1" ht="12.75" customHeight="1" x14ac:dyDescent="0.2">
      <c r="A990" s="106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5"/>
      <c r="X990" s="106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5"/>
    </row>
    <row r="991" spans="1:46" s="13" customFormat="1" ht="6" customHeight="1" x14ac:dyDescent="0.2">
      <c r="A991" s="14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5"/>
      <c r="X991" s="14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5"/>
    </row>
    <row r="992" spans="1:46" s="13" customFormat="1" ht="9.9499999999999993" customHeight="1" x14ac:dyDescent="0.2">
      <c r="A992" s="14"/>
      <c r="B992" s="107" t="str">
        <f>"ИНН "&amp;INN&amp;", БИК "&amp;BIC&amp;", Р/С "&amp;PersonalAcc</f>
        <v>ИНН 7453197647, БИК 047501001, Р/С 40101810400000010801</v>
      </c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28"/>
      <c r="P992" s="28"/>
      <c r="Q992" s="28"/>
      <c r="R992" s="28"/>
      <c r="S992" s="28"/>
      <c r="T992" s="28"/>
      <c r="U992" s="28"/>
      <c r="V992" s="28"/>
      <c r="W992" s="15"/>
      <c r="X992" s="14"/>
      <c r="Y992" s="107" t="str">
        <f>"ИНН "&amp;INN&amp;", БИК "&amp;BIC&amp;", Р/С "&amp;PersonalAcc</f>
        <v>ИНН 7453197647, БИК 047501001, Р/С 40101810400000010801</v>
      </c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28"/>
      <c r="AM992" s="28"/>
      <c r="AN992" s="28"/>
      <c r="AO992" s="28"/>
      <c r="AP992" s="28"/>
      <c r="AQ992" s="28"/>
      <c r="AR992" s="28"/>
      <c r="AS992" s="28"/>
      <c r="AT992" s="15"/>
    </row>
    <row r="993" spans="1:46" s="13" customFormat="1" ht="9.9499999999999993" customHeight="1" x14ac:dyDescent="0.2">
      <c r="A993" s="14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28"/>
      <c r="P993" s="28"/>
      <c r="Q993" s="28"/>
      <c r="R993" s="28"/>
      <c r="S993" s="28"/>
      <c r="T993" s="28"/>
      <c r="U993" s="28"/>
      <c r="V993" s="28"/>
      <c r="W993" s="15"/>
      <c r="X993" s="14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28"/>
      <c r="AM993" s="28"/>
      <c r="AN993" s="28"/>
      <c r="AO993" s="28"/>
      <c r="AP993" s="28"/>
      <c r="AQ993" s="28"/>
      <c r="AR993" s="28"/>
      <c r="AS993" s="28"/>
      <c r="AT993" s="15"/>
    </row>
    <row r="994" spans="1:46" s="13" customFormat="1" ht="6" customHeight="1" x14ac:dyDescent="0.2">
      <c r="A994" s="1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2"/>
      <c r="P994" s="12"/>
      <c r="Q994" s="12"/>
      <c r="R994" s="12"/>
      <c r="S994" s="12"/>
      <c r="T994" s="12"/>
      <c r="U994" s="12"/>
      <c r="V994" s="12"/>
      <c r="W994" s="15"/>
      <c r="X994" s="14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2"/>
      <c r="AM994" s="12"/>
      <c r="AN994" s="12"/>
      <c r="AO994" s="12"/>
      <c r="AP994" s="12"/>
      <c r="AQ994" s="12"/>
      <c r="AR994" s="12"/>
      <c r="AS994" s="12"/>
      <c r="AT994" s="15"/>
    </row>
    <row r="995" spans="1:46" s="13" customFormat="1" ht="8.1" customHeight="1" x14ac:dyDescent="0.2">
      <c r="A995" s="14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2"/>
      <c r="P995" s="12"/>
      <c r="Q995" s="12"/>
      <c r="R995" s="12"/>
      <c r="S995" s="12"/>
      <c r="T995" s="12"/>
      <c r="U995" s="12"/>
      <c r="V995" s="12"/>
      <c r="W995" s="15"/>
      <c r="X995" s="14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2"/>
      <c r="AM995" s="12"/>
      <c r="AN995" s="12"/>
      <c r="AO995" s="12"/>
      <c r="AP995" s="12"/>
      <c r="AQ995" s="12"/>
      <c r="AR995" s="12"/>
      <c r="AS995" s="12"/>
      <c r="AT995" s="15"/>
    </row>
    <row r="996" spans="1:46" s="13" customFormat="1" ht="8.1" customHeight="1" x14ac:dyDescent="0.2">
      <c r="A996" s="14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2"/>
      <c r="P996" s="12"/>
      <c r="Q996" s="12"/>
      <c r="R996" s="12"/>
      <c r="S996" s="12"/>
      <c r="T996" s="12"/>
      <c r="U996" s="12"/>
      <c r="V996" s="12"/>
      <c r="W996" s="15"/>
      <c r="X996" s="14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2"/>
      <c r="AM996" s="12"/>
      <c r="AN996" s="12"/>
      <c r="AO996" s="12"/>
      <c r="AP996" s="12"/>
      <c r="AQ996" s="12"/>
      <c r="AR996" s="12"/>
      <c r="AS996" s="12"/>
      <c r="AT996" s="15"/>
    </row>
    <row r="997" spans="1:46" s="13" customFormat="1" ht="9.9499999999999993" customHeight="1" x14ac:dyDescent="0.2">
      <c r="A997" s="14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9"/>
      <c r="O997" s="12"/>
      <c r="P997" s="12"/>
      <c r="Q997" s="12"/>
      <c r="R997" s="12"/>
      <c r="S997" s="12"/>
      <c r="T997" s="12"/>
      <c r="U997" s="12"/>
      <c r="V997" s="12"/>
      <c r="W997" s="15"/>
      <c r="X997" s="14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9"/>
      <c r="AL997" s="12"/>
      <c r="AM997" s="12"/>
      <c r="AN997" s="12"/>
      <c r="AO997" s="12"/>
      <c r="AP997" s="12"/>
      <c r="AQ997" s="12"/>
      <c r="AR997" s="12"/>
      <c r="AS997" s="12"/>
      <c r="AT997" s="15"/>
    </row>
    <row r="998" spans="1:46" s="13" customFormat="1" ht="8.1" customHeight="1" x14ac:dyDescent="0.2">
      <c r="A998" s="14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9"/>
      <c r="O998" s="12"/>
      <c r="P998" s="12"/>
      <c r="Q998" s="12"/>
      <c r="R998" s="12"/>
      <c r="S998" s="12"/>
      <c r="T998" s="12"/>
      <c r="U998" s="12"/>
      <c r="V998" s="12"/>
      <c r="W998" s="15"/>
      <c r="X998" s="14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9"/>
      <c r="AL998" s="12"/>
      <c r="AM998" s="12"/>
      <c r="AN998" s="12"/>
      <c r="AO998" s="12"/>
      <c r="AP998" s="12"/>
      <c r="AQ998" s="12"/>
      <c r="AR998" s="12"/>
      <c r="AS998" s="12"/>
      <c r="AT998" s="15"/>
    </row>
    <row r="999" spans="1:46" s="13" customFormat="1" ht="8.1" customHeight="1" x14ac:dyDescent="0.2">
      <c r="A999" s="14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9"/>
      <c r="O999" s="12"/>
      <c r="P999" s="12"/>
      <c r="Q999" s="12"/>
      <c r="R999" s="12"/>
      <c r="S999" s="12"/>
      <c r="T999" s="12"/>
      <c r="U999" s="12"/>
      <c r="V999" s="12"/>
      <c r="W999" s="15"/>
      <c r="X999" s="14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9"/>
      <c r="AL999" s="12"/>
      <c r="AM999" s="12"/>
      <c r="AN999" s="12"/>
      <c r="AO999" s="12"/>
      <c r="AP999" s="12"/>
      <c r="AQ999" s="12"/>
      <c r="AR999" s="12"/>
      <c r="AS999" s="12"/>
      <c r="AT999" s="15"/>
    </row>
    <row r="1000" spans="1:46" s="13" customFormat="1" ht="9.9499999999999993" customHeight="1" x14ac:dyDescent="0.2">
      <c r="A1000" s="14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9"/>
      <c r="O1000" s="12"/>
      <c r="P1000" s="12"/>
      <c r="Q1000" s="12"/>
      <c r="R1000" s="12"/>
      <c r="S1000" s="12"/>
      <c r="T1000" s="12"/>
      <c r="U1000" s="12"/>
      <c r="V1000" s="12"/>
      <c r="W1000" s="15"/>
      <c r="X1000" s="14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9"/>
      <c r="AL1000" s="12"/>
      <c r="AM1000" s="12"/>
      <c r="AN1000" s="12"/>
      <c r="AO1000" s="12"/>
      <c r="AP1000" s="12"/>
      <c r="AQ1000" s="12"/>
      <c r="AR1000" s="12"/>
      <c r="AS1000" s="12"/>
      <c r="AT1000" s="15"/>
    </row>
    <row r="1001" spans="1:46" s="13" customFormat="1" ht="8.1" customHeight="1" x14ac:dyDescent="0.2">
      <c r="A1001" s="14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9"/>
      <c r="O1001" s="12"/>
      <c r="P1001" s="12"/>
      <c r="Q1001" s="12"/>
      <c r="R1001" s="12"/>
      <c r="S1001" s="12"/>
      <c r="T1001" s="12"/>
      <c r="U1001" s="12"/>
      <c r="V1001" s="12"/>
      <c r="W1001" s="15"/>
      <c r="X1001" s="14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9"/>
      <c r="AL1001" s="12"/>
      <c r="AM1001" s="12"/>
      <c r="AN1001" s="12"/>
      <c r="AO1001" s="12"/>
      <c r="AP1001" s="12"/>
      <c r="AQ1001" s="12"/>
      <c r="AR1001" s="12"/>
      <c r="AS1001" s="12"/>
      <c r="AT1001" s="15"/>
    </row>
    <row r="1002" spans="1:46" s="13" customFormat="1" ht="8.1" customHeight="1" x14ac:dyDescent="0.2">
      <c r="A1002" s="14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9"/>
      <c r="O1002" s="12"/>
      <c r="P1002" s="12"/>
      <c r="Q1002" s="12"/>
      <c r="R1002" s="12"/>
      <c r="S1002" s="12"/>
      <c r="T1002" s="12"/>
      <c r="U1002" s="12"/>
      <c r="V1002" s="12"/>
      <c r="W1002" s="15"/>
      <c r="X1002" s="14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9"/>
      <c r="AL1002" s="12"/>
      <c r="AM1002" s="12"/>
      <c r="AN1002" s="12"/>
      <c r="AO1002" s="12"/>
      <c r="AP1002" s="12"/>
      <c r="AQ1002" s="12"/>
      <c r="AR1002" s="12"/>
      <c r="AS1002" s="12"/>
      <c r="AT1002" s="15"/>
    </row>
    <row r="1003" spans="1:46" s="13" customFormat="1" ht="9.9499999999999993" customHeight="1" x14ac:dyDescent="0.2">
      <c r="A1003" s="14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5"/>
      <c r="X1003" s="14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5"/>
    </row>
    <row r="1004" spans="1:46" s="13" customFormat="1" ht="8.1" customHeight="1" x14ac:dyDescent="0.2">
      <c r="A1004" s="14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1"/>
      <c r="O1004" s="12"/>
      <c r="P1004" s="12"/>
      <c r="Q1004" s="12"/>
      <c r="R1004" s="12"/>
      <c r="S1004" s="12"/>
      <c r="T1004" s="12"/>
      <c r="U1004" s="12"/>
      <c r="V1004" s="12"/>
      <c r="W1004" s="15"/>
      <c r="X1004" s="14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1"/>
      <c r="AL1004" s="12"/>
      <c r="AM1004" s="12"/>
      <c r="AN1004" s="12"/>
      <c r="AO1004" s="12"/>
      <c r="AP1004" s="12"/>
      <c r="AQ1004" s="12"/>
      <c r="AR1004" s="12"/>
      <c r="AS1004" s="12"/>
      <c r="AT1004" s="15"/>
    </row>
    <row r="1005" spans="1:46" s="13" customFormat="1" ht="9.9499999999999993" customHeight="1" x14ac:dyDescent="0.2">
      <c r="A1005" s="14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1"/>
      <c r="O1005" s="12"/>
      <c r="P1005" s="12"/>
      <c r="Q1005" s="12"/>
      <c r="R1005" s="12"/>
      <c r="S1005" s="12"/>
      <c r="T1005" s="12"/>
      <c r="U1005" s="12"/>
      <c r="V1005" s="12"/>
      <c r="W1005" s="15"/>
      <c r="X1005" s="14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1"/>
      <c r="AL1005" s="12"/>
      <c r="AM1005" s="12"/>
      <c r="AN1005" s="12"/>
      <c r="AO1005" s="12"/>
      <c r="AP1005" s="12"/>
      <c r="AQ1005" s="12"/>
      <c r="AR1005" s="12"/>
      <c r="AS1005" s="12"/>
      <c r="AT1005" s="15"/>
    </row>
    <row r="1006" spans="1:46" s="13" customFormat="1" ht="9.9499999999999993" customHeight="1" x14ac:dyDescent="0.2">
      <c r="A1006" s="14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1"/>
      <c r="O1006" s="12"/>
      <c r="P1006" s="12"/>
      <c r="Q1006" s="12"/>
      <c r="R1006" s="12"/>
      <c r="S1006" s="12"/>
      <c r="T1006" s="12"/>
      <c r="U1006" s="12"/>
      <c r="V1006" s="12"/>
      <c r="W1006" s="15"/>
      <c r="X1006" s="14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1"/>
      <c r="AL1006" s="12"/>
      <c r="AM1006" s="12"/>
      <c r="AN1006" s="12"/>
      <c r="AO1006" s="12"/>
      <c r="AP1006" s="12"/>
      <c r="AQ1006" s="12"/>
      <c r="AR1006" s="12"/>
      <c r="AS1006" s="12"/>
      <c r="AT1006" s="15"/>
    </row>
    <row r="1007" spans="1:46" s="13" customFormat="1" ht="9.9499999999999993" customHeight="1" x14ac:dyDescent="0.2">
      <c r="A1007" s="14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1"/>
      <c r="O1007" s="12"/>
      <c r="P1007" s="12"/>
      <c r="Q1007" s="12"/>
      <c r="R1007" s="12"/>
      <c r="S1007" s="12"/>
      <c r="T1007" s="12"/>
      <c r="U1007" s="12"/>
      <c r="V1007" s="12"/>
      <c r="W1007" s="15"/>
      <c r="X1007" s="14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1"/>
      <c r="AL1007" s="12"/>
      <c r="AM1007" s="12"/>
      <c r="AN1007" s="12"/>
      <c r="AO1007" s="12"/>
      <c r="AP1007" s="12"/>
      <c r="AQ1007" s="12"/>
      <c r="AR1007" s="12"/>
      <c r="AS1007" s="12"/>
      <c r="AT1007" s="15"/>
    </row>
    <row r="1008" spans="1:46" s="13" customFormat="1" ht="6" customHeight="1" x14ac:dyDescent="0.2">
      <c r="A1008" s="16"/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7"/>
      <c r="P1008" s="17"/>
      <c r="Q1008" s="17"/>
      <c r="R1008" s="17"/>
      <c r="S1008" s="17"/>
      <c r="T1008" s="17"/>
      <c r="U1008" s="17"/>
      <c r="V1008" s="17"/>
      <c r="W1008" s="18"/>
      <c r="X1008" s="16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7"/>
      <c r="AM1008" s="17"/>
      <c r="AN1008" s="17"/>
      <c r="AO1008" s="17"/>
      <c r="AP1008" s="17"/>
      <c r="AQ1008" s="17"/>
      <c r="AR1008" s="17"/>
      <c r="AS1008" s="17"/>
      <c r="AT1008" s="18"/>
    </row>
  </sheetData>
  <mergeCells count="576">
    <mergeCell ref="B12:N13"/>
    <mergeCell ref="Y12:AK13"/>
    <mergeCell ref="B14:N15"/>
    <mergeCell ref="Y14:AK15"/>
    <mergeCell ref="B17:N21"/>
    <mergeCell ref="Y17:AK21"/>
    <mergeCell ref="A2:W4"/>
    <mergeCell ref="X2:AT3"/>
    <mergeCell ref="B5:N9"/>
    <mergeCell ref="Y5:AK9"/>
    <mergeCell ref="B10:N11"/>
    <mergeCell ref="Y10:AK11"/>
    <mergeCell ref="B33:N34"/>
    <mergeCell ref="Y33:AK34"/>
    <mergeCell ref="B35:N36"/>
    <mergeCell ref="Y35:AK36"/>
    <mergeCell ref="B38:N42"/>
    <mergeCell ref="Y38:AK42"/>
    <mergeCell ref="A23:W24"/>
    <mergeCell ref="X23:AT24"/>
    <mergeCell ref="B26:N30"/>
    <mergeCell ref="Y26:AK30"/>
    <mergeCell ref="B31:N32"/>
    <mergeCell ref="Y31:AK32"/>
    <mergeCell ref="B54:N55"/>
    <mergeCell ref="Y54:AK55"/>
    <mergeCell ref="B56:N57"/>
    <mergeCell ref="Y56:AK57"/>
    <mergeCell ref="B59:N63"/>
    <mergeCell ref="Y59:AK63"/>
    <mergeCell ref="A44:W45"/>
    <mergeCell ref="X44:AT45"/>
    <mergeCell ref="B47:N51"/>
    <mergeCell ref="Y47:AK51"/>
    <mergeCell ref="B52:N53"/>
    <mergeCell ref="Y52:AK53"/>
    <mergeCell ref="B75:N76"/>
    <mergeCell ref="Y75:AK76"/>
    <mergeCell ref="B77:N78"/>
    <mergeCell ref="Y77:AK78"/>
    <mergeCell ref="B80:N84"/>
    <mergeCell ref="Y80:AK84"/>
    <mergeCell ref="A65:W67"/>
    <mergeCell ref="X65:AT66"/>
    <mergeCell ref="B68:N72"/>
    <mergeCell ref="Y68:AK72"/>
    <mergeCell ref="B73:N74"/>
    <mergeCell ref="Y73:AK74"/>
    <mergeCell ref="B96:N97"/>
    <mergeCell ref="Y96:AK97"/>
    <mergeCell ref="B98:N99"/>
    <mergeCell ref="Y98:AK99"/>
    <mergeCell ref="B101:N105"/>
    <mergeCell ref="Y101:AK105"/>
    <mergeCell ref="A86:W87"/>
    <mergeCell ref="X86:AT87"/>
    <mergeCell ref="B89:N93"/>
    <mergeCell ref="Y89:AK93"/>
    <mergeCell ref="B94:N95"/>
    <mergeCell ref="Y94:AK95"/>
    <mergeCell ref="B117:N118"/>
    <mergeCell ref="Y117:AK118"/>
    <mergeCell ref="B119:N120"/>
    <mergeCell ref="Y119:AK120"/>
    <mergeCell ref="B122:N126"/>
    <mergeCell ref="Y122:AK126"/>
    <mergeCell ref="A107:W108"/>
    <mergeCell ref="X107:AT108"/>
    <mergeCell ref="B110:N114"/>
    <mergeCell ref="Y110:AK114"/>
    <mergeCell ref="B115:N116"/>
    <mergeCell ref="Y115:AK116"/>
    <mergeCell ref="B138:N139"/>
    <mergeCell ref="Y138:AK139"/>
    <mergeCell ref="B140:N141"/>
    <mergeCell ref="Y140:AK141"/>
    <mergeCell ref="B143:N147"/>
    <mergeCell ref="Y143:AK147"/>
    <mergeCell ref="A128:W130"/>
    <mergeCell ref="X128:AT129"/>
    <mergeCell ref="B131:N135"/>
    <mergeCell ref="Y131:AK135"/>
    <mergeCell ref="B136:N137"/>
    <mergeCell ref="Y136:AK137"/>
    <mergeCell ref="B159:N160"/>
    <mergeCell ref="Y159:AK160"/>
    <mergeCell ref="B161:N162"/>
    <mergeCell ref="Y161:AK162"/>
    <mergeCell ref="B164:N168"/>
    <mergeCell ref="Y164:AK168"/>
    <mergeCell ref="A149:W150"/>
    <mergeCell ref="X149:AT150"/>
    <mergeCell ref="B152:N156"/>
    <mergeCell ref="Y152:AK156"/>
    <mergeCell ref="B157:N158"/>
    <mergeCell ref="Y157:AK158"/>
    <mergeCell ref="B180:N181"/>
    <mergeCell ref="Y180:AK181"/>
    <mergeCell ref="B182:N183"/>
    <mergeCell ref="Y182:AK183"/>
    <mergeCell ref="B185:N189"/>
    <mergeCell ref="Y185:AK189"/>
    <mergeCell ref="A170:W171"/>
    <mergeCell ref="X170:AT171"/>
    <mergeCell ref="B173:N177"/>
    <mergeCell ref="Y173:AK177"/>
    <mergeCell ref="B178:N179"/>
    <mergeCell ref="Y178:AK179"/>
    <mergeCell ref="B201:N202"/>
    <mergeCell ref="Y201:AK202"/>
    <mergeCell ref="B203:N204"/>
    <mergeCell ref="Y203:AK204"/>
    <mergeCell ref="B206:N210"/>
    <mergeCell ref="Y206:AK210"/>
    <mergeCell ref="A191:W193"/>
    <mergeCell ref="X191:AT192"/>
    <mergeCell ref="B194:N198"/>
    <mergeCell ref="Y194:AK198"/>
    <mergeCell ref="B199:N200"/>
    <mergeCell ref="Y199:AK200"/>
    <mergeCell ref="B222:N223"/>
    <mergeCell ref="Y222:AK223"/>
    <mergeCell ref="B224:N225"/>
    <mergeCell ref="Y224:AK225"/>
    <mergeCell ref="B227:N231"/>
    <mergeCell ref="Y227:AK231"/>
    <mergeCell ref="A212:W213"/>
    <mergeCell ref="X212:AT213"/>
    <mergeCell ref="B215:N219"/>
    <mergeCell ref="Y215:AK219"/>
    <mergeCell ref="B220:N221"/>
    <mergeCell ref="Y220:AK221"/>
    <mergeCell ref="B243:N244"/>
    <mergeCell ref="Y243:AK244"/>
    <mergeCell ref="B245:N246"/>
    <mergeCell ref="Y245:AK246"/>
    <mergeCell ref="B248:N252"/>
    <mergeCell ref="Y248:AK252"/>
    <mergeCell ref="A233:W234"/>
    <mergeCell ref="X233:AT234"/>
    <mergeCell ref="B236:N240"/>
    <mergeCell ref="Y236:AK240"/>
    <mergeCell ref="B241:N242"/>
    <mergeCell ref="Y241:AK242"/>
    <mergeCell ref="B264:N265"/>
    <mergeCell ref="Y264:AK265"/>
    <mergeCell ref="B266:N267"/>
    <mergeCell ref="Y266:AK267"/>
    <mergeCell ref="B269:N273"/>
    <mergeCell ref="Y269:AK273"/>
    <mergeCell ref="A254:W256"/>
    <mergeCell ref="X254:AT255"/>
    <mergeCell ref="B257:N261"/>
    <mergeCell ref="Y257:AK261"/>
    <mergeCell ref="B262:N263"/>
    <mergeCell ref="Y262:AK263"/>
    <mergeCell ref="B285:N286"/>
    <mergeCell ref="Y285:AK286"/>
    <mergeCell ref="B287:N288"/>
    <mergeCell ref="Y287:AK288"/>
    <mergeCell ref="B290:N294"/>
    <mergeCell ref="Y290:AK294"/>
    <mergeCell ref="A275:W276"/>
    <mergeCell ref="X275:AT276"/>
    <mergeCell ref="B278:N282"/>
    <mergeCell ref="Y278:AK282"/>
    <mergeCell ref="B283:N284"/>
    <mergeCell ref="Y283:AK284"/>
    <mergeCell ref="B306:N307"/>
    <mergeCell ref="Y306:AK307"/>
    <mergeCell ref="B308:N309"/>
    <mergeCell ref="Y308:AK309"/>
    <mergeCell ref="B311:N315"/>
    <mergeCell ref="Y311:AK315"/>
    <mergeCell ref="A296:W297"/>
    <mergeCell ref="X296:AT297"/>
    <mergeCell ref="B299:N303"/>
    <mergeCell ref="Y299:AK303"/>
    <mergeCell ref="B304:N305"/>
    <mergeCell ref="Y304:AK305"/>
    <mergeCell ref="B327:N328"/>
    <mergeCell ref="Y327:AK328"/>
    <mergeCell ref="B329:N330"/>
    <mergeCell ref="Y329:AK330"/>
    <mergeCell ref="B332:N336"/>
    <mergeCell ref="Y332:AK336"/>
    <mergeCell ref="A317:W319"/>
    <mergeCell ref="X317:AT318"/>
    <mergeCell ref="B320:N324"/>
    <mergeCell ref="Y320:AK324"/>
    <mergeCell ref="B325:N326"/>
    <mergeCell ref="Y325:AK326"/>
    <mergeCell ref="B348:N349"/>
    <mergeCell ref="Y348:AK349"/>
    <mergeCell ref="B350:N351"/>
    <mergeCell ref="Y350:AK351"/>
    <mergeCell ref="B353:N357"/>
    <mergeCell ref="Y353:AK357"/>
    <mergeCell ref="A338:W339"/>
    <mergeCell ref="X338:AT339"/>
    <mergeCell ref="B341:N345"/>
    <mergeCell ref="Y341:AK345"/>
    <mergeCell ref="B346:N347"/>
    <mergeCell ref="Y346:AK347"/>
    <mergeCell ref="B369:N370"/>
    <mergeCell ref="Y369:AK370"/>
    <mergeCell ref="B371:N372"/>
    <mergeCell ref="Y371:AK372"/>
    <mergeCell ref="B374:N378"/>
    <mergeCell ref="Y374:AK378"/>
    <mergeCell ref="A359:W360"/>
    <mergeCell ref="X359:AT360"/>
    <mergeCell ref="B362:N366"/>
    <mergeCell ref="Y362:AK366"/>
    <mergeCell ref="B367:N368"/>
    <mergeCell ref="Y367:AK368"/>
    <mergeCell ref="B390:N391"/>
    <mergeCell ref="Y390:AK391"/>
    <mergeCell ref="B392:N393"/>
    <mergeCell ref="Y392:AK393"/>
    <mergeCell ref="B395:N399"/>
    <mergeCell ref="Y395:AK399"/>
    <mergeCell ref="A380:W382"/>
    <mergeCell ref="X380:AT381"/>
    <mergeCell ref="B383:N387"/>
    <mergeCell ref="Y383:AK387"/>
    <mergeCell ref="B388:N389"/>
    <mergeCell ref="Y388:AK389"/>
    <mergeCell ref="B411:N412"/>
    <mergeCell ref="Y411:AK412"/>
    <mergeCell ref="B413:N414"/>
    <mergeCell ref="Y413:AK414"/>
    <mergeCell ref="B416:N420"/>
    <mergeCell ref="Y416:AK420"/>
    <mergeCell ref="A401:W402"/>
    <mergeCell ref="X401:AT402"/>
    <mergeCell ref="B404:N408"/>
    <mergeCell ref="Y404:AK408"/>
    <mergeCell ref="B409:N410"/>
    <mergeCell ref="Y409:AK410"/>
    <mergeCell ref="B432:N433"/>
    <mergeCell ref="Y432:AK433"/>
    <mergeCell ref="B434:N435"/>
    <mergeCell ref="Y434:AK435"/>
    <mergeCell ref="B437:N441"/>
    <mergeCell ref="Y437:AK441"/>
    <mergeCell ref="A422:W423"/>
    <mergeCell ref="X422:AT423"/>
    <mergeCell ref="B425:N429"/>
    <mergeCell ref="Y425:AK429"/>
    <mergeCell ref="B430:N431"/>
    <mergeCell ref="Y430:AK431"/>
    <mergeCell ref="B453:N454"/>
    <mergeCell ref="Y453:AK454"/>
    <mergeCell ref="B455:N456"/>
    <mergeCell ref="Y455:AK456"/>
    <mergeCell ref="B458:N462"/>
    <mergeCell ref="Y458:AK462"/>
    <mergeCell ref="A443:W445"/>
    <mergeCell ref="X443:AT444"/>
    <mergeCell ref="B446:N450"/>
    <mergeCell ref="Y446:AK450"/>
    <mergeCell ref="B451:N452"/>
    <mergeCell ref="Y451:AK452"/>
    <mergeCell ref="B474:N475"/>
    <mergeCell ref="Y474:AK475"/>
    <mergeCell ref="B476:N477"/>
    <mergeCell ref="Y476:AK477"/>
    <mergeCell ref="B479:N483"/>
    <mergeCell ref="Y479:AK483"/>
    <mergeCell ref="A464:W465"/>
    <mergeCell ref="X464:AT465"/>
    <mergeCell ref="B467:N471"/>
    <mergeCell ref="Y467:AK471"/>
    <mergeCell ref="B472:N473"/>
    <mergeCell ref="Y472:AK473"/>
    <mergeCell ref="B495:N496"/>
    <mergeCell ref="Y495:AK496"/>
    <mergeCell ref="B497:N498"/>
    <mergeCell ref="Y497:AK498"/>
    <mergeCell ref="B500:N504"/>
    <mergeCell ref="Y500:AK504"/>
    <mergeCell ref="A485:W486"/>
    <mergeCell ref="X485:AT486"/>
    <mergeCell ref="B488:N492"/>
    <mergeCell ref="Y488:AK492"/>
    <mergeCell ref="B493:N494"/>
    <mergeCell ref="Y493:AK494"/>
    <mergeCell ref="B516:N517"/>
    <mergeCell ref="Y516:AK517"/>
    <mergeCell ref="B518:N519"/>
    <mergeCell ref="Y518:AK519"/>
    <mergeCell ref="B521:N525"/>
    <mergeCell ref="Y521:AK525"/>
    <mergeCell ref="A506:W508"/>
    <mergeCell ref="X506:AT507"/>
    <mergeCell ref="B509:N513"/>
    <mergeCell ref="Y509:AK513"/>
    <mergeCell ref="B514:N515"/>
    <mergeCell ref="Y514:AK515"/>
    <mergeCell ref="B537:N538"/>
    <mergeCell ref="Y537:AK538"/>
    <mergeCell ref="B539:N540"/>
    <mergeCell ref="Y539:AK540"/>
    <mergeCell ref="B542:N546"/>
    <mergeCell ref="Y542:AK546"/>
    <mergeCell ref="A527:W528"/>
    <mergeCell ref="X527:AT528"/>
    <mergeCell ref="B530:N534"/>
    <mergeCell ref="Y530:AK534"/>
    <mergeCell ref="B535:N536"/>
    <mergeCell ref="Y535:AK536"/>
    <mergeCell ref="B558:N559"/>
    <mergeCell ref="Y558:AK559"/>
    <mergeCell ref="B560:N561"/>
    <mergeCell ref="Y560:AK561"/>
    <mergeCell ref="B563:N567"/>
    <mergeCell ref="Y563:AK567"/>
    <mergeCell ref="A548:W549"/>
    <mergeCell ref="X548:AT549"/>
    <mergeCell ref="B551:N555"/>
    <mergeCell ref="Y551:AK555"/>
    <mergeCell ref="B556:N557"/>
    <mergeCell ref="Y556:AK557"/>
    <mergeCell ref="B579:N580"/>
    <mergeCell ref="Y579:AK580"/>
    <mergeCell ref="B581:N582"/>
    <mergeCell ref="Y581:AK582"/>
    <mergeCell ref="B584:N588"/>
    <mergeCell ref="Y584:AK588"/>
    <mergeCell ref="A569:W571"/>
    <mergeCell ref="X569:AT570"/>
    <mergeCell ref="B572:N576"/>
    <mergeCell ref="Y572:AK576"/>
    <mergeCell ref="B577:N578"/>
    <mergeCell ref="Y577:AK578"/>
    <mergeCell ref="B600:N601"/>
    <mergeCell ref="Y600:AK601"/>
    <mergeCell ref="B602:N603"/>
    <mergeCell ref="Y602:AK603"/>
    <mergeCell ref="B605:N609"/>
    <mergeCell ref="Y605:AK609"/>
    <mergeCell ref="A590:W591"/>
    <mergeCell ref="X590:AT591"/>
    <mergeCell ref="B593:N597"/>
    <mergeCell ref="Y593:AK597"/>
    <mergeCell ref="B598:N599"/>
    <mergeCell ref="Y598:AK599"/>
    <mergeCell ref="B621:N622"/>
    <mergeCell ref="Y621:AK622"/>
    <mergeCell ref="B623:N624"/>
    <mergeCell ref="Y623:AK624"/>
    <mergeCell ref="B626:N630"/>
    <mergeCell ref="Y626:AK630"/>
    <mergeCell ref="A611:W612"/>
    <mergeCell ref="X611:AT612"/>
    <mergeCell ref="B614:N618"/>
    <mergeCell ref="Y614:AK618"/>
    <mergeCell ref="B619:N620"/>
    <mergeCell ref="Y619:AK620"/>
    <mergeCell ref="B642:N643"/>
    <mergeCell ref="Y642:AK643"/>
    <mergeCell ref="B644:N645"/>
    <mergeCell ref="Y644:AK645"/>
    <mergeCell ref="B647:N651"/>
    <mergeCell ref="Y647:AK651"/>
    <mergeCell ref="A632:W634"/>
    <mergeCell ref="X632:AT633"/>
    <mergeCell ref="B635:N639"/>
    <mergeCell ref="Y635:AK639"/>
    <mergeCell ref="B640:N641"/>
    <mergeCell ref="Y640:AK641"/>
    <mergeCell ref="B663:N664"/>
    <mergeCell ref="Y663:AK664"/>
    <mergeCell ref="B665:N666"/>
    <mergeCell ref="Y665:AK666"/>
    <mergeCell ref="B668:N672"/>
    <mergeCell ref="Y668:AK672"/>
    <mergeCell ref="A653:W654"/>
    <mergeCell ref="X653:AT654"/>
    <mergeCell ref="B656:N660"/>
    <mergeCell ref="Y656:AK660"/>
    <mergeCell ref="B661:N662"/>
    <mergeCell ref="Y661:AK662"/>
    <mergeCell ref="B684:N685"/>
    <mergeCell ref="Y684:AK685"/>
    <mergeCell ref="B686:N687"/>
    <mergeCell ref="Y686:AK687"/>
    <mergeCell ref="B689:N693"/>
    <mergeCell ref="Y689:AK693"/>
    <mergeCell ref="A674:W675"/>
    <mergeCell ref="X674:AT675"/>
    <mergeCell ref="B677:N681"/>
    <mergeCell ref="Y677:AK681"/>
    <mergeCell ref="B682:N683"/>
    <mergeCell ref="Y682:AK683"/>
    <mergeCell ref="B705:N706"/>
    <mergeCell ref="Y705:AK706"/>
    <mergeCell ref="B707:N708"/>
    <mergeCell ref="Y707:AK708"/>
    <mergeCell ref="B710:N714"/>
    <mergeCell ref="Y710:AK714"/>
    <mergeCell ref="A695:W697"/>
    <mergeCell ref="X695:AT696"/>
    <mergeCell ref="B698:N702"/>
    <mergeCell ref="Y698:AK702"/>
    <mergeCell ref="B703:N704"/>
    <mergeCell ref="Y703:AK704"/>
    <mergeCell ref="B726:N727"/>
    <mergeCell ref="Y726:AK727"/>
    <mergeCell ref="B728:N729"/>
    <mergeCell ref="Y728:AK729"/>
    <mergeCell ref="B731:N735"/>
    <mergeCell ref="Y731:AK735"/>
    <mergeCell ref="A716:W717"/>
    <mergeCell ref="X716:AT717"/>
    <mergeCell ref="B719:N723"/>
    <mergeCell ref="Y719:AK723"/>
    <mergeCell ref="B724:N725"/>
    <mergeCell ref="Y724:AK725"/>
    <mergeCell ref="B747:N748"/>
    <mergeCell ref="Y747:AK748"/>
    <mergeCell ref="B749:N750"/>
    <mergeCell ref="Y749:AK750"/>
    <mergeCell ref="B752:N756"/>
    <mergeCell ref="Y752:AK756"/>
    <mergeCell ref="A737:W738"/>
    <mergeCell ref="X737:AT738"/>
    <mergeCell ref="B740:N744"/>
    <mergeCell ref="Y740:AK744"/>
    <mergeCell ref="B745:N746"/>
    <mergeCell ref="Y745:AK746"/>
    <mergeCell ref="B768:N769"/>
    <mergeCell ref="Y768:AK769"/>
    <mergeCell ref="B770:N771"/>
    <mergeCell ref="Y770:AK771"/>
    <mergeCell ref="B773:N777"/>
    <mergeCell ref="Y773:AK777"/>
    <mergeCell ref="A758:W760"/>
    <mergeCell ref="X758:AT759"/>
    <mergeCell ref="B761:N765"/>
    <mergeCell ref="Y761:AK765"/>
    <mergeCell ref="B766:N767"/>
    <mergeCell ref="Y766:AK767"/>
    <mergeCell ref="B789:N790"/>
    <mergeCell ref="Y789:AK790"/>
    <mergeCell ref="B791:N792"/>
    <mergeCell ref="Y791:AK792"/>
    <mergeCell ref="B794:N798"/>
    <mergeCell ref="Y794:AK798"/>
    <mergeCell ref="A779:W780"/>
    <mergeCell ref="X779:AT780"/>
    <mergeCell ref="B782:N786"/>
    <mergeCell ref="Y782:AK786"/>
    <mergeCell ref="B787:N788"/>
    <mergeCell ref="Y787:AK788"/>
    <mergeCell ref="B810:N811"/>
    <mergeCell ref="Y810:AK811"/>
    <mergeCell ref="B812:N813"/>
    <mergeCell ref="Y812:AK813"/>
    <mergeCell ref="B815:N819"/>
    <mergeCell ref="Y815:AK819"/>
    <mergeCell ref="A800:W801"/>
    <mergeCell ref="X800:AT801"/>
    <mergeCell ref="B803:N807"/>
    <mergeCell ref="Y803:AK807"/>
    <mergeCell ref="B808:N809"/>
    <mergeCell ref="Y808:AK809"/>
    <mergeCell ref="B831:N832"/>
    <mergeCell ref="Y831:AK832"/>
    <mergeCell ref="B833:N834"/>
    <mergeCell ref="Y833:AK834"/>
    <mergeCell ref="B836:N840"/>
    <mergeCell ref="Y836:AK840"/>
    <mergeCell ref="A821:W823"/>
    <mergeCell ref="X821:AT822"/>
    <mergeCell ref="B824:N828"/>
    <mergeCell ref="Y824:AK828"/>
    <mergeCell ref="B829:N830"/>
    <mergeCell ref="Y829:AK830"/>
    <mergeCell ref="B852:N853"/>
    <mergeCell ref="Y852:AK853"/>
    <mergeCell ref="B854:N855"/>
    <mergeCell ref="Y854:AK855"/>
    <mergeCell ref="B857:N861"/>
    <mergeCell ref="Y857:AK861"/>
    <mergeCell ref="A842:W843"/>
    <mergeCell ref="X842:AT843"/>
    <mergeCell ref="B845:N849"/>
    <mergeCell ref="Y845:AK849"/>
    <mergeCell ref="B850:N851"/>
    <mergeCell ref="Y850:AK851"/>
    <mergeCell ref="B873:N874"/>
    <mergeCell ref="Y873:AK874"/>
    <mergeCell ref="B875:N876"/>
    <mergeCell ref="Y875:AK876"/>
    <mergeCell ref="B878:N882"/>
    <mergeCell ref="Y878:AK882"/>
    <mergeCell ref="A863:W864"/>
    <mergeCell ref="X863:AT864"/>
    <mergeCell ref="B866:N870"/>
    <mergeCell ref="Y866:AK870"/>
    <mergeCell ref="B871:N872"/>
    <mergeCell ref="Y871:AK872"/>
    <mergeCell ref="B894:N895"/>
    <mergeCell ref="Y894:AK895"/>
    <mergeCell ref="B896:N897"/>
    <mergeCell ref="Y896:AK897"/>
    <mergeCell ref="B899:N903"/>
    <mergeCell ref="Y899:AK903"/>
    <mergeCell ref="A884:W886"/>
    <mergeCell ref="X884:AT885"/>
    <mergeCell ref="B887:N891"/>
    <mergeCell ref="Y887:AK891"/>
    <mergeCell ref="B892:N893"/>
    <mergeCell ref="Y892:AK893"/>
    <mergeCell ref="B915:N916"/>
    <mergeCell ref="Y915:AK916"/>
    <mergeCell ref="B917:N918"/>
    <mergeCell ref="Y917:AK918"/>
    <mergeCell ref="B920:N924"/>
    <mergeCell ref="Y920:AK924"/>
    <mergeCell ref="A905:W906"/>
    <mergeCell ref="X905:AT906"/>
    <mergeCell ref="B908:N912"/>
    <mergeCell ref="Y908:AK912"/>
    <mergeCell ref="B913:N914"/>
    <mergeCell ref="Y913:AK914"/>
    <mergeCell ref="B936:N937"/>
    <mergeCell ref="Y936:AK937"/>
    <mergeCell ref="B938:N939"/>
    <mergeCell ref="Y938:AK939"/>
    <mergeCell ref="B941:N945"/>
    <mergeCell ref="Y941:AK945"/>
    <mergeCell ref="A926:W927"/>
    <mergeCell ref="X926:AT927"/>
    <mergeCell ref="B929:N933"/>
    <mergeCell ref="Y929:AK933"/>
    <mergeCell ref="B934:N935"/>
    <mergeCell ref="Y934:AK935"/>
    <mergeCell ref="B957:N958"/>
    <mergeCell ref="Y957:AK958"/>
    <mergeCell ref="B959:N960"/>
    <mergeCell ref="Y959:AK960"/>
    <mergeCell ref="B962:N966"/>
    <mergeCell ref="Y962:AK966"/>
    <mergeCell ref="A947:W949"/>
    <mergeCell ref="X947:AT948"/>
    <mergeCell ref="B950:N954"/>
    <mergeCell ref="Y950:AK954"/>
    <mergeCell ref="B955:N956"/>
    <mergeCell ref="Y955:AK956"/>
    <mergeCell ref="B978:N979"/>
    <mergeCell ref="Y978:AK979"/>
    <mergeCell ref="B980:N981"/>
    <mergeCell ref="Y980:AK981"/>
    <mergeCell ref="B983:N987"/>
    <mergeCell ref="Y983:AK987"/>
    <mergeCell ref="A968:W969"/>
    <mergeCell ref="X968:AT969"/>
    <mergeCell ref="B971:N975"/>
    <mergeCell ref="Y971:AK975"/>
    <mergeCell ref="B976:N977"/>
    <mergeCell ref="Y976:AK977"/>
    <mergeCell ref="B999:N1000"/>
    <mergeCell ref="Y999:AK1000"/>
    <mergeCell ref="B1001:N1002"/>
    <mergeCell ref="Y1001:AK1002"/>
    <mergeCell ref="B1004:N1008"/>
    <mergeCell ref="Y1004:AK1008"/>
    <mergeCell ref="A989:W990"/>
    <mergeCell ref="X989:AT990"/>
    <mergeCell ref="B992:N996"/>
    <mergeCell ref="Y992:AK996"/>
    <mergeCell ref="B997:N998"/>
    <mergeCell ref="Y997:AK998"/>
  </mergeCells>
  <pageMargins left="0.78740157480314998" right="0.39370078740157499" top="0.35433070866141703" bottom="0.35433070866141703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K29"/>
  <sheetViews>
    <sheetView showGridLines="0" topLeftCell="A4" zoomScale="115" zoomScaleNormal="115" zoomScaleSheetLayoutView="120" workbookViewId="0">
      <selection activeCell="GX25" sqref="GX25"/>
    </sheetView>
  </sheetViews>
  <sheetFormatPr defaultColWidth="0.75" defaultRowHeight="11.25" x14ac:dyDescent="0.2"/>
  <cols>
    <col min="1" max="121" width="0.75" style="38"/>
    <col min="122" max="122" width="0.625" style="38" customWidth="1"/>
    <col min="123" max="16384" width="0.75" style="38"/>
  </cols>
  <sheetData>
    <row r="1" spans="1:167" ht="15" customHeight="1" x14ac:dyDescent="0.2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ht="12" customHeight="1" x14ac:dyDescent="0.2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FC2" s="56"/>
      <c r="FD2" s="56"/>
      <c r="FE2" s="56"/>
      <c r="FF2" s="56"/>
      <c r="FG2" s="56"/>
      <c r="FH2" s="56"/>
      <c r="FI2" s="56"/>
      <c r="FJ2" s="56"/>
      <c r="FK2" s="56"/>
    </row>
    <row r="3" spans="1:167" ht="12" customHeight="1" x14ac:dyDescent="0.2"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FC3" s="56"/>
      <c r="FD3" s="56"/>
      <c r="FE3" s="56"/>
      <c r="FF3" s="56"/>
      <c r="FG3" s="56"/>
      <c r="FH3" s="56"/>
      <c r="FI3" s="56"/>
      <c r="FJ3" s="56"/>
      <c r="FK3" s="56"/>
    </row>
    <row r="4" spans="1:167" ht="12" customHeight="1" x14ac:dyDescent="0.2">
      <c r="A4" s="41" t="s">
        <v>134</v>
      </c>
      <c r="B4" s="41"/>
      <c r="C4" s="41"/>
      <c r="D4" s="41"/>
      <c r="E4" s="41"/>
      <c r="F4" s="41"/>
      <c r="G4" s="41"/>
      <c r="H4" s="41"/>
      <c r="I4" s="52" t="s">
        <v>167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53"/>
      <c r="BQ4" s="53"/>
      <c r="BR4" s="53"/>
      <c r="BZ4" s="41" t="s">
        <v>156</v>
      </c>
      <c r="CA4" s="41"/>
      <c r="CB4" s="41"/>
      <c r="CC4" s="41"/>
      <c r="CD4" s="41"/>
      <c r="CE4" s="41"/>
      <c r="CF4" s="41"/>
      <c r="CG4" s="41"/>
      <c r="CH4" s="44" t="s">
        <v>168</v>
      </c>
      <c r="FC4" s="56"/>
      <c r="FD4" s="56"/>
      <c r="FE4" s="56"/>
      <c r="FF4" s="56"/>
      <c r="FG4" s="56"/>
      <c r="FH4" s="56"/>
      <c r="FI4" s="56"/>
      <c r="FJ4" s="56"/>
      <c r="FK4" s="56"/>
    </row>
    <row r="5" spans="1:167" ht="13.5" customHeight="1" x14ac:dyDescent="0.2">
      <c r="A5" s="45"/>
      <c r="B5" s="38" t="s">
        <v>137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38" t="s">
        <v>138</v>
      </c>
      <c r="BO5" s="47"/>
      <c r="BP5" s="53"/>
      <c r="BQ5" s="53"/>
      <c r="BR5" s="53"/>
      <c r="BZ5" s="116" t="s">
        <v>157</v>
      </c>
      <c r="CA5" s="117"/>
      <c r="CB5" s="117"/>
      <c r="CC5" s="117"/>
      <c r="CD5" s="117"/>
      <c r="CE5" s="117"/>
      <c r="CF5" s="117"/>
      <c r="CG5" s="117"/>
      <c r="CH5" s="117"/>
      <c r="CI5" s="118"/>
      <c r="CJ5" s="116" t="s">
        <v>158</v>
      </c>
      <c r="CK5" s="117"/>
      <c r="CL5" s="117"/>
      <c r="CM5" s="117"/>
      <c r="CN5" s="117"/>
      <c r="CO5" s="117"/>
      <c r="CP5" s="118"/>
      <c r="CQ5" s="116" t="s">
        <v>159</v>
      </c>
      <c r="CR5" s="117"/>
      <c r="CS5" s="117"/>
      <c r="CT5" s="117"/>
      <c r="CU5" s="117"/>
      <c r="CV5" s="117"/>
      <c r="CW5" s="117"/>
      <c r="CX5" s="117"/>
      <c r="CY5" s="118"/>
      <c r="CZ5" s="116" t="s">
        <v>160</v>
      </c>
      <c r="DA5" s="117"/>
      <c r="DB5" s="117"/>
      <c r="DC5" s="117"/>
      <c r="DD5" s="117"/>
      <c r="DE5" s="117"/>
      <c r="DF5" s="117"/>
      <c r="DG5" s="117"/>
      <c r="DH5" s="118"/>
      <c r="DI5" s="116" t="s">
        <v>161</v>
      </c>
      <c r="DJ5" s="117"/>
      <c r="DK5" s="117"/>
      <c r="DL5" s="117"/>
      <c r="DM5" s="117"/>
      <c r="DN5" s="117"/>
      <c r="DO5" s="117"/>
      <c r="DP5" s="118"/>
      <c r="DQ5" s="116" t="s">
        <v>162</v>
      </c>
      <c r="DR5" s="117"/>
      <c r="DS5" s="117"/>
      <c r="DT5" s="117"/>
      <c r="DU5" s="117"/>
      <c r="DV5" s="117"/>
      <c r="DW5" s="117"/>
      <c r="DX5" s="118"/>
      <c r="DY5" s="116" t="s">
        <v>163</v>
      </c>
      <c r="DZ5" s="117"/>
      <c r="EA5" s="117"/>
      <c r="EB5" s="117"/>
      <c r="EC5" s="117"/>
      <c r="ED5" s="117"/>
      <c r="EE5" s="117"/>
      <c r="EF5" s="117"/>
      <c r="EG5" s="117"/>
      <c r="EH5" s="118"/>
      <c r="FC5" s="56"/>
      <c r="FD5" s="56"/>
      <c r="FE5" s="56"/>
      <c r="FF5" s="56"/>
      <c r="FG5" s="56"/>
      <c r="FH5" s="56"/>
      <c r="FI5" s="56"/>
      <c r="FJ5" s="56"/>
      <c r="FK5" s="56"/>
    </row>
    <row r="6" spans="1:167" ht="11.25" customHeight="1" x14ac:dyDescent="0.2">
      <c r="A6" s="45"/>
      <c r="BO6" s="47"/>
      <c r="BZ6" s="119"/>
      <c r="CA6" s="120"/>
      <c r="CB6" s="120"/>
      <c r="CC6" s="120"/>
      <c r="CD6" s="120"/>
      <c r="CE6" s="120"/>
      <c r="CF6" s="120"/>
      <c r="CG6" s="120"/>
      <c r="CH6" s="120"/>
      <c r="CI6" s="121"/>
      <c r="CJ6" s="119"/>
      <c r="CK6" s="120"/>
      <c r="CL6" s="120"/>
      <c r="CM6" s="120"/>
      <c r="CN6" s="120"/>
      <c r="CO6" s="120"/>
      <c r="CP6" s="121"/>
      <c r="CQ6" s="119"/>
      <c r="CR6" s="120"/>
      <c r="CS6" s="120"/>
      <c r="CT6" s="120"/>
      <c r="CU6" s="120"/>
      <c r="CV6" s="120"/>
      <c r="CW6" s="120"/>
      <c r="CX6" s="120"/>
      <c r="CY6" s="121"/>
      <c r="CZ6" s="119"/>
      <c r="DA6" s="120"/>
      <c r="DB6" s="120"/>
      <c r="DC6" s="120"/>
      <c r="DD6" s="120"/>
      <c r="DE6" s="120"/>
      <c r="DF6" s="120"/>
      <c r="DG6" s="120"/>
      <c r="DH6" s="121"/>
      <c r="DI6" s="119"/>
      <c r="DJ6" s="120"/>
      <c r="DK6" s="120"/>
      <c r="DL6" s="120"/>
      <c r="DM6" s="120"/>
      <c r="DN6" s="120"/>
      <c r="DO6" s="120"/>
      <c r="DP6" s="121"/>
      <c r="DQ6" s="119"/>
      <c r="DR6" s="120"/>
      <c r="DS6" s="120"/>
      <c r="DT6" s="120"/>
      <c r="DU6" s="120"/>
      <c r="DV6" s="120"/>
      <c r="DW6" s="120"/>
      <c r="DX6" s="121"/>
      <c r="DY6" s="119"/>
      <c r="DZ6" s="120"/>
      <c r="EA6" s="120"/>
      <c r="EB6" s="120"/>
      <c r="EC6" s="120"/>
      <c r="ED6" s="120"/>
      <c r="EE6" s="120"/>
      <c r="EF6" s="120"/>
      <c r="EG6" s="120"/>
      <c r="EH6" s="121"/>
      <c r="FC6" s="56"/>
      <c r="FD6" s="56"/>
      <c r="FE6" s="56"/>
      <c r="FF6" s="56"/>
      <c r="FG6" s="56"/>
      <c r="FH6" s="56"/>
      <c r="FI6" s="56"/>
      <c r="FJ6" s="56"/>
      <c r="FK6" s="56"/>
    </row>
    <row r="7" spans="1:167" ht="15" customHeight="1" x14ac:dyDescent="0.2">
      <c r="A7" s="38" t="s">
        <v>144</v>
      </c>
      <c r="P7" s="54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O7" s="47"/>
      <c r="BZ7" s="119"/>
      <c r="CA7" s="120"/>
      <c r="CB7" s="120"/>
      <c r="CC7" s="120"/>
      <c r="CD7" s="120"/>
      <c r="CE7" s="120"/>
      <c r="CF7" s="120"/>
      <c r="CG7" s="120"/>
      <c r="CH7" s="120"/>
      <c r="CI7" s="121"/>
      <c r="CJ7" s="119"/>
      <c r="CK7" s="120"/>
      <c r="CL7" s="120"/>
      <c r="CM7" s="120"/>
      <c r="CN7" s="120"/>
      <c r="CO7" s="120"/>
      <c r="CP7" s="121"/>
      <c r="CQ7" s="119"/>
      <c r="CR7" s="120"/>
      <c r="CS7" s="120"/>
      <c r="CT7" s="120"/>
      <c r="CU7" s="120"/>
      <c r="CV7" s="120"/>
      <c r="CW7" s="120"/>
      <c r="CX7" s="120"/>
      <c r="CY7" s="121"/>
      <c r="CZ7" s="119"/>
      <c r="DA7" s="120"/>
      <c r="DB7" s="120"/>
      <c r="DC7" s="120"/>
      <c r="DD7" s="120"/>
      <c r="DE7" s="120"/>
      <c r="DF7" s="120"/>
      <c r="DG7" s="120"/>
      <c r="DH7" s="121"/>
      <c r="DI7" s="119"/>
      <c r="DJ7" s="120"/>
      <c r="DK7" s="120"/>
      <c r="DL7" s="120"/>
      <c r="DM7" s="120"/>
      <c r="DN7" s="120"/>
      <c r="DO7" s="120"/>
      <c r="DP7" s="121"/>
      <c r="DQ7" s="119"/>
      <c r="DR7" s="120"/>
      <c r="DS7" s="120"/>
      <c r="DT7" s="120"/>
      <c r="DU7" s="120"/>
      <c r="DV7" s="120"/>
      <c r="DW7" s="120"/>
      <c r="DX7" s="121"/>
      <c r="DY7" s="119"/>
      <c r="DZ7" s="120"/>
      <c r="EA7" s="120"/>
      <c r="EB7" s="120"/>
      <c r="EC7" s="120"/>
      <c r="ED7" s="120"/>
      <c r="EE7" s="120"/>
      <c r="EF7" s="120"/>
      <c r="EG7" s="120"/>
      <c r="EH7" s="121"/>
    </row>
    <row r="8" spans="1:167" ht="11.25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O8" s="47"/>
      <c r="BZ8" s="122"/>
      <c r="CA8" s="123"/>
      <c r="CB8" s="123"/>
      <c r="CC8" s="123"/>
      <c r="CD8" s="123"/>
      <c r="CE8" s="123"/>
      <c r="CF8" s="123"/>
      <c r="CG8" s="123"/>
      <c r="CH8" s="123"/>
      <c r="CI8" s="124"/>
      <c r="CJ8" s="122"/>
      <c r="CK8" s="123"/>
      <c r="CL8" s="123"/>
      <c r="CM8" s="123"/>
      <c r="CN8" s="123"/>
      <c r="CO8" s="123"/>
      <c r="CP8" s="124"/>
      <c r="CQ8" s="122"/>
      <c r="CR8" s="123"/>
      <c r="CS8" s="123"/>
      <c r="CT8" s="123"/>
      <c r="CU8" s="123"/>
      <c r="CV8" s="123"/>
      <c r="CW8" s="123"/>
      <c r="CX8" s="123"/>
      <c r="CY8" s="124"/>
      <c r="CZ8" s="122"/>
      <c r="DA8" s="123"/>
      <c r="DB8" s="123"/>
      <c r="DC8" s="123"/>
      <c r="DD8" s="123"/>
      <c r="DE8" s="123"/>
      <c r="DF8" s="123"/>
      <c r="DG8" s="123"/>
      <c r="DH8" s="124"/>
      <c r="DI8" s="122"/>
      <c r="DJ8" s="123"/>
      <c r="DK8" s="123"/>
      <c r="DL8" s="123"/>
      <c r="DM8" s="123"/>
      <c r="DN8" s="123"/>
      <c r="DO8" s="123"/>
      <c r="DP8" s="124"/>
      <c r="DQ8" s="122"/>
      <c r="DR8" s="123"/>
      <c r="DS8" s="123"/>
      <c r="DT8" s="123"/>
      <c r="DU8" s="123"/>
      <c r="DV8" s="123"/>
      <c r="DW8" s="123"/>
      <c r="DX8" s="124"/>
      <c r="DY8" s="122"/>
      <c r="DZ8" s="123"/>
      <c r="EA8" s="123"/>
      <c r="EB8" s="123"/>
      <c r="EC8" s="123"/>
      <c r="ED8" s="123"/>
      <c r="EE8" s="123"/>
      <c r="EF8" s="123"/>
      <c r="EG8" s="123"/>
      <c r="EH8" s="124"/>
    </row>
    <row r="9" spans="1:167" ht="15" customHeight="1" x14ac:dyDescent="0.2">
      <c r="A9" s="130" t="s">
        <v>147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8"/>
      <c r="S9" s="128"/>
      <c r="T9" s="128"/>
      <c r="U9" s="128"/>
      <c r="V9" s="128"/>
      <c r="W9" s="128"/>
      <c r="X9" s="128"/>
      <c r="Y9" s="128"/>
      <c r="Z9" s="38" t="s">
        <v>148</v>
      </c>
      <c r="AG9" s="130" t="s">
        <v>149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28"/>
      <c r="BC9" s="128"/>
      <c r="BD9" s="128"/>
      <c r="BE9" s="128"/>
      <c r="BF9" s="38" t="s">
        <v>150</v>
      </c>
      <c r="BO9" s="47"/>
      <c r="BZ9" s="125">
        <v>1</v>
      </c>
      <c r="CA9" s="126"/>
      <c r="CB9" s="126"/>
      <c r="CC9" s="126"/>
      <c r="CD9" s="126"/>
      <c r="CE9" s="126"/>
      <c r="CF9" s="126"/>
      <c r="CG9" s="126"/>
      <c r="CH9" s="126"/>
      <c r="CI9" s="127"/>
      <c r="CJ9" s="125">
        <v>2</v>
      </c>
      <c r="CK9" s="126"/>
      <c r="CL9" s="126"/>
      <c r="CM9" s="126"/>
      <c r="CN9" s="126"/>
      <c r="CO9" s="126"/>
      <c r="CP9" s="127"/>
      <c r="CQ9" s="125">
        <v>3</v>
      </c>
      <c r="CR9" s="126"/>
      <c r="CS9" s="126"/>
      <c r="CT9" s="126"/>
      <c r="CU9" s="126"/>
      <c r="CV9" s="126"/>
      <c r="CW9" s="126"/>
      <c r="CX9" s="126"/>
      <c r="CY9" s="127"/>
      <c r="CZ9" s="125">
        <v>4</v>
      </c>
      <c r="DA9" s="126"/>
      <c r="DB9" s="126"/>
      <c r="DC9" s="126"/>
      <c r="DD9" s="126"/>
      <c r="DE9" s="126"/>
      <c r="DF9" s="126"/>
      <c r="DG9" s="126"/>
      <c r="DH9" s="127"/>
      <c r="DI9" s="125">
        <v>5</v>
      </c>
      <c r="DJ9" s="126"/>
      <c r="DK9" s="126"/>
      <c r="DL9" s="126"/>
      <c r="DM9" s="126"/>
      <c r="DN9" s="126"/>
      <c r="DO9" s="126"/>
      <c r="DP9" s="127"/>
      <c r="DQ9" s="125">
        <v>6</v>
      </c>
      <c r="DR9" s="126"/>
      <c r="DS9" s="126"/>
      <c r="DT9" s="126"/>
      <c r="DU9" s="126"/>
      <c r="DV9" s="126"/>
      <c r="DW9" s="126"/>
      <c r="DX9" s="127"/>
      <c r="DY9" s="125">
        <v>7</v>
      </c>
      <c r="DZ9" s="126"/>
      <c r="EA9" s="126"/>
      <c r="EB9" s="126"/>
      <c r="EC9" s="126"/>
      <c r="ED9" s="126"/>
      <c r="EE9" s="126"/>
      <c r="EF9" s="126"/>
      <c r="EG9" s="126"/>
      <c r="EH9" s="127"/>
    </row>
    <row r="10" spans="1:167" ht="48.75" customHeight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6"/>
      <c r="BZ10" s="151" t="s">
        <v>164</v>
      </c>
      <c r="CA10" s="152"/>
      <c r="CB10" s="152"/>
      <c r="CC10" s="152"/>
      <c r="CD10" s="152"/>
      <c r="CE10" s="152"/>
      <c r="CF10" s="152"/>
      <c r="CG10" s="152"/>
      <c r="CH10" s="152"/>
      <c r="CI10" s="153"/>
      <c r="CJ10" s="154" t="s">
        <v>165</v>
      </c>
      <c r="CK10" s="155"/>
      <c r="CL10" s="155"/>
      <c r="CM10" s="155"/>
      <c r="CN10" s="155"/>
      <c r="CO10" s="155"/>
      <c r="CP10" s="156"/>
      <c r="CQ10" s="113"/>
      <c r="CR10" s="114"/>
      <c r="CS10" s="114"/>
      <c r="CT10" s="114"/>
      <c r="CU10" s="114"/>
      <c r="CV10" s="114"/>
      <c r="CW10" s="114"/>
      <c r="CX10" s="114"/>
      <c r="CY10" s="115"/>
      <c r="CZ10" s="113"/>
      <c r="DA10" s="114"/>
      <c r="DB10" s="114"/>
      <c r="DC10" s="114"/>
      <c r="DD10" s="114"/>
      <c r="DE10" s="114"/>
      <c r="DF10" s="114"/>
      <c r="DG10" s="114"/>
      <c r="DH10" s="115"/>
      <c r="DI10" s="113"/>
      <c r="DJ10" s="114"/>
      <c r="DK10" s="114"/>
      <c r="DL10" s="114"/>
      <c r="DM10" s="114"/>
      <c r="DN10" s="114"/>
      <c r="DO10" s="114"/>
      <c r="DP10" s="115"/>
      <c r="DQ10" s="113"/>
      <c r="DR10" s="114"/>
      <c r="DS10" s="114"/>
      <c r="DT10" s="114"/>
      <c r="DU10" s="114"/>
      <c r="DV10" s="114"/>
      <c r="DW10" s="114"/>
      <c r="DX10" s="115"/>
      <c r="DY10" s="113"/>
      <c r="DZ10" s="114"/>
      <c r="EA10" s="114"/>
      <c r="EB10" s="114"/>
      <c r="EC10" s="114"/>
      <c r="ED10" s="114"/>
      <c r="EE10" s="114"/>
      <c r="EF10" s="114"/>
      <c r="EG10" s="114"/>
      <c r="EH10" s="115"/>
    </row>
    <row r="11" spans="1:167" ht="18.75" customHeight="1" x14ac:dyDescent="0.2"/>
    <row r="12" spans="1:167" ht="21.75" customHeight="1" x14ac:dyDescent="0.2">
      <c r="C12" s="112" t="s">
        <v>166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O12" s="38" t="s">
        <v>135</v>
      </c>
      <c r="AW12" s="44" t="s">
        <v>136</v>
      </c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1:167" ht="12" customHeight="1" x14ac:dyDescent="0.2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O13" s="116" t="s">
        <v>139</v>
      </c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116" t="s">
        <v>140</v>
      </c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 t="s">
        <v>141</v>
      </c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8"/>
      <c r="CZ13" s="116" t="s">
        <v>142</v>
      </c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8"/>
      <c r="DR13" s="116" t="s">
        <v>143</v>
      </c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8"/>
    </row>
    <row r="14" spans="1:167" ht="12" customHeight="1" x14ac:dyDescent="0.2">
      <c r="A14" s="4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O14" s="119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9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1"/>
      <c r="CZ14" s="119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1"/>
    </row>
    <row r="15" spans="1:167" ht="18" customHeight="1" x14ac:dyDescent="0.2">
      <c r="A15" s="45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O15" s="119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1"/>
      <c r="CF15" s="119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1"/>
      <c r="CZ15" s="119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1"/>
    </row>
    <row r="16" spans="1:167" ht="15" customHeight="1" x14ac:dyDescent="0.2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O16" s="132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8"/>
      <c r="CF16" s="138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40"/>
      <c r="CZ16" s="132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  <c r="DR16" s="142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4"/>
    </row>
    <row r="17" spans="3:138" ht="11.1" customHeight="1" x14ac:dyDescent="0.2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O17" s="51"/>
      <c r="AP17" s="57" t="s">
        <v>145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145" t="s">
        <v>146</v>
      </c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49"/>
      <c r="EG17" s="49"/>
      <c r="EH17" s="48"/>
    </row>
    <row r="18" spans="3:138" ht="11.1" customHeight="1" x14ac:dyDescent="0.2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O18" s="45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EF18" s="37"/>
      <c r="EG18" s="37"/>
      <c r="EH18" s="43"/>
    </row>
    <row r="19" spans="3:138" ht="16.5" customHeight="1" x14ac:dyDescent="0.2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O19" s="45"/>
      <c r="AZ19" s="149" t="s">
        <v>151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EF19" s="37"/>
      <c r="EG19" s="37"/>
      <c r="EH19" s="43"/>
    </row>
    <row r="20" spans="3:138" ht="11.1" customHeight="1" x14ac:dyDescent="0.2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O20" s="45"/>
      <c r="AZ20" s="55" t="s">
        <v>152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EF20" s="37"/>
      <c r="EG20" s="37"/>
      <c r="EH20" s="43"/>
    </row>
    <row r="21" spans="3:138" ht="44.25" customHeight="1" x14ac:dyDescent="0.2">
      <c r="AO21" s="45"/>
      <c r="EF21" s="37"/>
      <c r="EG21" s="37"/>
      <c r="EH21" s="43"/>
    </row>
    <row r="22" spans="3:138" ht="11.1" customHeight="1" x14ac:dyDescent="0.2">
      <c r="AO22" s="45"/>
      <c r="AZ22" s="131" t="s">
        <v>153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DA22" s="44" t="s">
        <v>154</v>
      </c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44" t="s">
        <v>155</v>
      </c>
      <c r="EH22" s="43"/>
    </row>
    <row r="23" spans="3:138" x14ac:dyDescent="0.2"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0"/>
      <c r="EG23" s="40"/>
      <c r="EH23" s="39"/>
    </row>
    <row r="29" spans="3:138" ht="21.75" customHeight="1" x14ac:dyDescent="0.2"/>
  </sheetData>
  <mergeCells count="48">
    <mergeCell ref="AO13:BE15"/>
    <mergeCell ref="BF13:CE15"/>
    <mergeCell ref="CF13:CY15"/>
    <mergeCell ref="CZ13:DQ15"/>
    <mergeCell ref="DR13:EH15"/>
    <mergeCell ref="DY10:EH10"/>
    <mergeCell ref="CZ9:DH9"/>
    <mergeCell ref="BZ10:CI10"/>
    <mergeCell ref="CJ10:CP10"/>
    <mergeCell ref="CQ10:CY10"/>
    <mergeCell ref="CZ10:DH10"/>
    <mergeCell ref="DI9:DP9"/>
    <mergeCell ref="DQ9:DX9"/>
    <mergeCell ref="DY9:EH9"/>
    <mergeCell ref="E5:T5"/>
    <mergeCell ref="A8:BH8"/>
    <mergeCell ref="BZ5:CI8"/>
    <mergeCell ref="CJ5:CP8"/>
    <mergeCell ref="BZ9:CI9"/>
    <mergeCell ref="CJ9:CP9"/>
    <mergeCell ref="AZ22:CB22"/>
    <mergeCell ref="CZ16:DQ16"/>
    <mergeCell ref="DO22:EC22"/>
    <mergeCell ref="CC19:DM19"/>
    <mergeCell ref="CC22:CV22"/>
    <mergeCell ref="AO16:BE16"/>
    <mergeCell ref="CF16:CY16"/>
    <mergeCell ref="CE17:CY17"/>
    <mergeCell ref="DR16:EH16"/>
    <mergeCell ref="AZ17:CD17"/>
    <mergeCell ref="BF16:CE16"/>
    <mergeCell ref="AZ19:CB19"/>
    <mergeCell ref="A2:EH2"/>
    <mergeCell ref="A1:EH1"/>
    <mergeCell ref="C12:AE20"/>
    <mergeCell ref="DQ10:DX10"/>
    <mergeCell ref="DY5:EH8"/>
    <mergeCell ref="DQ5:DX8"/>
    <mergeCell ref="DI5:DP8"/>
    <mergeCell ref="DI10:DP10"/>
    <mergeCell ref="CQ9:CY9"/>
    <mergeCell ref="CQ5:CY8"/>
    <mergeCell ref="R9:Y9"/>
    <mergeCell ref="Q7:BH7"/>
    <mergeCell ref="CZ5:DH8"/>
    <mergeCell ref="BB9:BE9"/>
    <mergeCell ref="AG9:BA9"/>
    <mergeCell ref="A9:Q9"/>
  </mergeCells>
  <pageMargins left="0.39370078740157483" right="0.39370078740157483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0" sqref="A10"/>
    </sheetView>
  </sheetViews>
  <sheetFormatPr defaultRowHeight="15.75" x14ac:dyDescent="0.25"/>
  <cols>
    <col min="1" max="1" width="9" style="32"/>
    <col min="2" max="2" width="31.625" customWidth="1"/>
    <col min="3" max="3" width="21.5" customWidth="1"/>
  </cols>
  <sheetData>
    <row r="1" spans="1:4" x14ac:dyDescent="0.25">
      <c r="A1" s="32">
        <v>1</v>
      </c>
      <c r="B1" s="89" t="s">
        <v>527</v>
      </c>
      <c r="C1" s="85" t="s">
        <v>525</v>
      </c>
      <c r="D1" s="86">
        <v>2500</v>
      </c>
    </row>
    <row r="2" spans="1:4" x14ac:dyDescent="0.25">
      <c r="A2" s="32">
        <f>A1+1</f>
        <v>2</v>
      </c>
      <c r="B2" s="90" t="s">
        <v>528</v>
      </c>
      <c r="C2" s="87" t="s">
        <v>525</v>
      </c>
      <c r="D2" s="88">
        <v>650</v>
      </c>
    </row>
    <row r="3" spans="1:4" x14ac:dyDescent="0.25">
      <c r="A3" s="32">
        <f t="shared" ref="A3:A10" si="0">A2+1</f>
        <v>3</v>
      </c>
      <c r="B3" s="90" t="s">
        <v>530</v>
      </c>
      <c r="C3" s="87" t="s">
        <v>525</v>
      </c>
      <c r="D3" s="88">
        <v>350</v>
      </c>
    </row>
    <row r="4" spans="1:4" x14ac:dyDescent="0.25">
      <c r="A4" s="32">
        <f t="shared" si="0"/>
        <v>4</v>
      </c>
      <c r="B4" s="90" t="s">
        <v>529</v>
      </c>
      <c r="C4" s="87" t="s">
        <v>531</v>
      </c>
      <c r="D4" s="88">
        <v>350</v>
      </c>
    </row>
    <row r="5" spans="1:4" x14ac:dyDescent="0.25">
      <c r="A5" s="32">
        <f t="shared" si="0"/>
        <v>5</v>
      </c>
      <c r="B5" s="90" t="s">
        <v>532</v>
      </c>
      <c r="C5" s="87" t="s">
        <v>525</v>
      </c>
      <c r="D5" s="88">
        <v>350</v>
      </c>
    </row>
    <row r="6" spans="1:4" x14ac:dyDescent="0.25">
      <c r="A6" s="32">
        <f t="shared" si="0"/>
        <v>6</v>
      </c>
      <c r="B6" s="90" t="s">
        <v>533</v>
      </c>
      <c r="C6" s="87" t="s">
        <v>531</v>
      </c>
      <c r="D6" s="88">
        <v>1600</v>
      </c>
    </row>
    <row r="7" spans="1:4" x14ac:dyDescent="0.25">
      <c r="A7" s="32">
        <f t="shared" si="0"/>
        <v>7</v>
      </c>
      <c r="B7" s="90" t="s">
        <v>534</v>
      </c>
      <c r="C7" s="87" t="s">
        <v>531</v>
      </c>
      <c r="D7" s="88">
        <v>650</v>
      </c>
    </row>
    <row r="8" spans="1:4" x14ac:dyDescent="0.25">
      <c r="A8" s="32">
        <f t="shared" si="0"/>
        <v>8</v>
      </c>
      <c r="B8" s="90" t="s">
        <v>535</v>
      </c>
      <c r="C8" s="87" t="s">
        <v>531</v>
      </c>
      <c r="D8" s="88">
        <v>350</v>
      </c>
    </row>
    <row r="9" spans="1:4" s="32" customFormat="1" x14ac:dyDescent="0.25">
      <c r="A9" s="32">
        <f t="shared" si="0"/>
        <v>9</v>
      </c>
      <c r="B9" s="90" t="s">
        <v>536</v>
      </c>
      <c r="C9" s="87" t="s">
        <v>531</v>
      </c>
      <c r="D9" s="88">
        <v>350</v>
      </c>
    </row>
    <row r="10" spans="1:4" x14ac:dyDescent="0.25">
      <c r="A10" s="32">
        <f t="shared" si="0"/>
        <v>10</v>
      </c>
      <c r="B10" s="90" t="s">
        <v>537</v>
      </c>
      <c r="C10" s="87" t="s">
        <v>525</v>
      </c>
      <c r="D10" s="88">
        <v>200</v>
      </c>
    </row>
  </sheetData>
  <dataValidations count="2">
    <dataValidation type="textLength"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C1:C10">
      <formula1>20</formula1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D1:D9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864289-81E8-48D2-9096-535678150B53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22</vt:i4>
      </vt:variant>
    </vt:vector>
  </HeadingPairs>
  <TitlesOfParts>
    <vt:vector size="31" baseType="lpstr">
      <vt:lpstr>Реестр начислений</vt:lpstr>
      <vt:lpstr>Квитанция ПД4</vt:lpstr>
      <vt:lpstr>вер. 3.00 от 21.12.2016</vt:lpstr>
      <vt:lpstr>Настройки</vt:lpstr>
      <vt:lpstr>Шаблон ДШК</vt:lpstr>
      <vt:lpstr>Шаблон ПД4</vt:lpstr>
      <vt:lpstr>Карточки ДШК</vt:lpstr>
      <vt:lpstr>Шаблон ПД жкх</vt:lpstr>
      <vt:lpstr>Лист1</vt:lpstr>
      <vt:lpstr>BankName</vt:lpstr>
      <vt:lpstr>BIC</vt:lpstr>
      <vt:lpstr>codepage</vt:lpstr>
      <vt:lpstr>CorrespAcc</vt:lpstr>
      <vt:lpstr>DopParShk</vt:lpstr>
      <vt:lpstr>ExportPath</vt:lpstr>
      <vt:lpstr>hardbase</vt:lpstr>
      <vt:lpstr>INN</vt:lpstr>
      <vt:lpstr>ItogCnt</vt:lpstr>
      <vt:lpstr>ItogSum</vt:lpstr>
      <vt:lpstr>KPP</vt:lpstr>
      <vt:lpstr>Name</vt:lpstr>
      <vt:lpstr>PD4Purpose</vt:lpstr>
      <vt:lpstr>PD4Purpose1</vt:lpstr>
      <vt:lpstr>PD4Shanlon</vt:lpstr>
      <vt:lpstr>PD4Sum</vt:lpstr>
      <vt:lpstr>PD4Sum1</vt:lpstr>
      <vt:lpstr>PersonalAcc</vt:lpstr>
      <vt:lpstr>ReestrName</vt:lpstr>
      <vt:lpstr>Shablon</vt:lpstr>
      <vt:lpstr>typedoc</vt:lpstr>
      <vt:lpstr>СorrespAcc</vt:lpstr>
    </vt:vector>
  </TitlesOfParts>
  <Company>ASB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Вахлаков М.А.</cp:lastModifiedBy>
  <cp:lastPrinted>2019-01-31T02:52:19Z</cp:lastPrinted>
  <dcterms:created xsi:type="dcterms:W3CDTF">2012-02-27T08:19:11Z</dcterms:created>
  <dcterms:modified xsi:type="dcterms:W3CDTF">2019-09-10T11:59:15Z</dcterms:modified>
</cp:coreProperties>
</file>