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3" windowWidth="23967" windowHeight="8853"/>
  </bookViews>
  <sheets>
    <sheet name="Приложение № 2" sheetId="1" r:id="rId1"/>
  </sheets>
  <definedNames>
    <definedName name="_xlnm._FilterDatabase" localSheetId="0" hidden="1">'Приложение № 2'!$A$2:$H$53</definedName>
  </definedNames>
  <calcPr calcId="144525"/>
</workbook>
</file>

<file path=xl/calcChain.xml><?xml version="1.0" encoding="utf-8"?>
<calcChain xmlns="http://schemas.openxmlformats.org/spreadsheetml/2006/main">
  <c r="G47" i="1" l="1"/>
  <c r="G44" i="1"/>
  <c r="G42" i="1" s="1"/>
  <c r="G31" i="1"/>
  <c r="G24" i="1"/>
  <c r="G19" i="1"/>
  <c r="G15" i="1"/>
  <c r="G11" i="1"/>
  <c r="G5" i="1" s="1"/>
  <c r="G7" i="1"/>
  <c r="G30" i="1" l="1"/>
  <c r="G4" i="1"/>
  <c r="G3" i="1" s="1"/>
</calcChain>
</file>

<file path=xl/sharedStrings.xml><?xml version="1.0" encoding="utf-8"?>
<sst xmlns="http://schemas.openxmlformats.org/spreadsheetml/2006/main" count="261" uniqueCount="246">
  <si>
    <r>
      <t xml:space="preserve">Образец расчета индекса готовности к отопительному периоду теплоснабжающих, теплосетевых организаций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</si>
  <si>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t>№ п/п</t>
  </si>
  <si>
    <t>Обязательное требование</t>
  </si>
  <si>
    <t>Подтверждающий документ</t>
  </si>
  <si>
    <t>Показатель</t>
  </si>
  <si>
    <t>Вес показателя</t>
  </si>
  <si>
    <t>Наименование показателя</t>
  </si>
  <si>
    <t>Расчет показателей готовности (рабочие формулы и ячейки для заполненния)</t>
  </si>
  <si>
    <t xml:space="preserve">Примечания к расчетам показателей готовности </t>
  </si>
  <si>
    <t>ИНДЕКС ГОТОВНОСТИ</t>
  </si>
  <si>
    <r>
      <t>Расчет осуществляется автоматически по формуле:
И</t>
    </r>
    <r>
      <rPr>
        <sz val="8"/>
        <color theme="1"/>
        <rFont val="Times New Roman"/>
        <family val="1"/>
        <charset val="204"/>
      </rPr>
      <t>тсо</t>
    </r>
    <r>
      <rPr>
        <sz val="12"/>
        <color theme="1"/>
        <rFont val="Times New Roman"/>
        <family val="1"/>
        <charset val="204"/>
      </rPr>
      <t>= К</t>
    </r>
    <r>
      <rPr>
        <sz val="8"/>
        <color theme="1"/>
        <rFont val="Times New Roman"/>
        <family val="1"/>
        <charset val="204"/>
      </rPr>
      <t>закон о теп</t>
    </r>
    <r>
      <rPr>
        <sz val="9"/>
        <color theme="1"/>
        <rFont val="Times New Roman"/>
        <family val="1"/>
        <charset val="204"/>
      </rPr>
      <t>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*0,05</t>
    </r>
  </si>
  <si>
    <t>1</t>
  </si>
  <si>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</si>
  <si>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t>–</t>
  </si>
  <si>
    <t>Показатель выполнения требований Федерального 
закона о теплоснабжении</t>
  </si>
  <si>
    <r>
      <t>К</t>
    </r>
    <r>
      <rPr>
        <sz val="8"/>
        <color theme="1"/>
        <rFont val="Times New Roman"/>
        <family val="1"/>
        <charset val="204"/>
      </rPr>
      <t>закон о тепл</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</si>
  <si>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*0,01+К</t>
    </r>
    <r>
      <rPr>
        <sz val="8"/>
        <color theme="1"/>
        <rFont val="Times New Roman"/>
        <family val="1"/>
        <charset val="204"/>
      </rPr>
      <t>качест</t>
    </r>
    <r>
      <rPr>
        <sz val="12"/>
        <color theme="1"/>
        <rFont val="Times New Roman"/>
        <family val="1"/>
        <charset val="204"/>
      </rPr>
      <t>*0,01+
К</t>
    </r>
    <r>
      <rPr>
        <sz val="8"/>
        <color theme="1"/>
        <rFont val="Times New Roman"/>
        <family val="1"/>
        <charset val="204"/>
      </rPr>
      <t>комм.учет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*0,25+
К</t>
    </r>
    <r>
      <rPr>
        <sz val="8"/>
        <color theme="1"/>
        <rFont val="Times New Roman"/>
        <family val="1"/>
        <charset val="204"/>
      </rPr>
      <t>надеж</t>
    </r>
    <r>
      <rPr>
        <sz val="12"/>
        <color theme="1"/>
        <rFont val="Times New Roman"/>
        <family val="1"/>
        <charset val="204"/>
      </rPr>
      <t>*0,65+К</t>
    </r>
    <r>
      <rPr>
        <sz val="8"/>
        <color theme="1"/>
        <rFont val="Times New Roman"/>
        <family val="1"/>
        <charset val="204"/>
      </rPr>
      <t>резерв</t>
    </r>
    <r>
      <rPr>
        <sz val="12"/>
        <color theme="1"/>
        <rFont val="Times New Roman"/>
        <family val="1"/>
        <charset val="204"/>
      </rPr>
      <t>*0,01+К</t>
    </r>
    <r>
      <rPr>
        <sz val="8"/>
        <color theme="1"/>
        <rFont val="Times New Roman"/>
        <family val="1"/>
        <charset val="204"/>
      </rPr>
      <t>порядок</t>
    </r>
    <r>
      <rPr>
        <sz val="12"/>
        <color theme="1"/>
        <rFont val="Times New Roman"/>
        <family val="1"/>
        <charset val="204"/>
      </rPr>
      <t>*0,01</t>
    </r>
  </si>
  <si>
    <t>1.1</t>
  </si>
  <si>
    <t>Обеспечивать функционирование эксплуатационной, диспетчерской и аварийной служб 
(пункт 1 части 4 статьи 20 Федерального закона о теплоснабжении)</t>
  </si>
  <si>
    <t>Документы, предусмотренные подпунктами 9.3.1 – 9.3.8 пункта 9 Правил</t>
  </si>
  <si>
    <t>Показатель обеспечения функционирования эксплуатационной, диспетчерской 
и аварийной служб</t>
  </si>
  <si>
    <r>
      <t>К</t>
    </r>
    <r>
      <rPr>
        <sz val="8"/>
        <color theme="1"/>
        <rFont val="Times New Roman"/>
        <family val="1"/>
        <charset val="204"/>
      </rPr>
      <t>функц</t>
    </r>
  </si>
  <si>
    <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согл</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
К</t>
    </r>
    <r>
      <rPr>
        <sz val="8"/>
        <color theme="1"/>
        <rFont val="Times New Roman"/>
        <family val="1"/>
        <charset val="204"/>
      </rPr>
      <t>охр.труда</t>
    </r>
    <r>
      <rPr>
        <sz val="12"/>
        <color theme="1"/>
        <rFont val="Times New Roman"/>
        <family val="1"/>
        <charset val="204"/>
      </rPr>
      <t>*0,1+К</t>
    </r>
    <r>
      <rPr>
        <sz val="8"/>
        <color theme="1"/>
        <rFont val="Times New Roman"/>
        <family val="1"/>
        <charset val="204"/>
      </rPr>
      <t>трен</t>
    </r>
    <r>
      <rPr>
        <sz val="12"/>
        <color theme="1"/>
        <rFont val="Times New Roman"/>
        <family val="1"/>
        <charset val="204"/>
      </rPr>
      <t xml:space="preserve">*0,1
</t>
    </r>
  </si>
  <si>
    <t>1.1.1</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</si>
  <si>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</si>
  <si>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</si>
  <si>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r>
      <t>К</t>
    </r>
    <r>
      <rPr>
        <sz val="8"/>
        <color theme="1"/>
        <rFont val="Times New Roman"/>
        <family val="1"/>
        <charset val="204"/>
      </rPr>
      <t>шт</t>
    </r>
  </si>
  <si>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 мая 2017 г.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</si>
  <si>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1.1.2</t>
  </si>
  <si>
    <t xml:space="preserve">Копия заключенного соглашения об управлении системой теплоснабжения, в соответствии с требованиями Правил организации теплоснабжения в Российской Федерации, утвержденных постановлением Правительства Российской Федерации от 08 августа 2012 г. № 808 (далее – Правила организации теплоснабжения в Российской Федерации) 
(подпункт 9.3.2 пункта 9 Правил)
</t>
  </si>
  <si>
    <t>Показатель наличия соглашения об управлении системой теплоснабжения</t>
  </si>
  <si>
    <r>
      <t>К</t>
    </r>
    <r>
      <rPr>
        <sz val="8"/>
        <color theme="1"/>
        <rFont val="Times New Roman"/>
        <family val="1"/>
        <charset val="204"/>
      </rPr>
      <t>согл</t>
    </r>
  </si>
  <si>
    <r>
      <t>Расчет осуществляется автоматически по формуле:
К</t>
    </r>
    <r>
      <rPr>
        <sz val="8"/>
        <color theme="1"/>
        <rFont val="Times New Roman"/>
        <family val="1"/>
        <charset val="204"/>
      </rPr>
      <t>согл</t>
    </r>
    <r>
      <rPr>
        <sz val="12"/>
        <color theme="1"/>
        <rFont val="Times New Roman"/>
        <family val="1"/>
        <charset val="204"/>
      </rPr>
      <t>=N</t>
    </r>
    <r>
      <rPr>
        <sz val="8"/>
        <color theme="1"/>
        <rFont val="Times New Roman"/>
        <family val="1"/>
        <charset val="204"/>
      </rPr>
      <t>согл</t>
    </r>
    <r>
      <rPr>
        <sz val="12"/>
        <color theme="1"/>
        <rFont val="Times New Roman"/>
        <family val="1"/>
        <charset val="204"/>
      </rPr>
      <t>/N</t>
    </r>
    <r>
      <rPr>
        <sz val="8"/>
        <color theme="1"/>
        <rFont val="Times New Roman"/>
        <family val="1"/>
        <charset val="204"/>
      </rPr>
      <t>всего РСО</t>
    </r>
    <r>
      <rPr>
        <sz val="12"/>
        <color theme="1"/>
        <rFont val="Times New Roman"/>
        <family val="1"/>
        <charset val="204"/>
      </rPr>
      <t xml:space="preserve"> </t>
    </r>
    <r>
      <rPr>
        <sz val="8"/>
        <color theme="1"/>
        <rFont val="Times New Roman"/>
        <family val="1"/>
        <charset val="204"/>
      </rPr>
      <t>в системе т/сн</t>
    </r>
    <r>
      <rPr>
        <sz val="12"/>
        <color theme="1"/>
        <rFont val="Times New Roman"/>
        <family val="1"/>
        <charset val="204"/>
      </rPr>
      <t xml:space="preserve">
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
</t>
    </r>
  </si>
  <si>
    <t>1.1.2.1</t>
  </si>
  <si>
    <t>Количество заключенных соглашений об управлении системой теплоснабжения</t>
  </si>
  <si>
    <r>
      <t>N</t>
    </r>
    <r>
      <rPr>
        <sz val="8"/>
        <color theme="1"/>
        <rFont val="Times New Roman"/>
        <family val="1"/>
        <charset val="204"/>
      </rPr>
      <t>согл</t>
    </r>
  </si>
  <si>
    <t>Фактическое значение, равное количествусоглашений об управлении системой теплоснабжения</t>
  </si>
  <si>
    <t>1.1.2.2</t>
  </si>
  <si>
    <t>Количество организаций всего в системе теплоснабжения</t>
  </si>
  <si>
    <r>
      <t>N</t>
    </r>
    <r>
      <rPr>
        <sz val="8"/>
        <color theme="1"/>
        <rFont val="Times New Roman"/>
        <family val="1"/>
        <charset val="204"/>
      </rPr>
      <t>всего РСО в системе т/сн</t>
    </r>
  </si>
  <si>
    <t>Фактическое значение, равное количеству организаций всего в системе теплоснабжения</t>
  </si>
  <si>
    <t>1.1.3</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</si>
  <si>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</si>
  <si>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</si>
  <si>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r>
      <t>К</t>
    </r>
    <r>
      <rPr>
        <sz val="8"/>
        <color theme="1"/>
        <rFont val="Times New Roman"/>
        <family val="1"/>
        <charset val="204"/>
      </rPr>
      <t>дисп</t>
    </r>
  </si>
  <si>
    <t xml:space="preserve">Необходимо выбрать одно значение, в зависимости от следующих условий:
наличие – 1;
отсутствие – 0
</t>
  </si>
  <si>
    <t>1.1.4</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</si>
  <si>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</si>
  <si>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</si>
  <si>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t>К</t>
    </r>
    <r>
      <rPr>
        <sz val="8"/>
        <color theme="1"/>
        <rFont val="Times New Roman"/>
        <family val="1"/>
        <charset val="204"/>
      </rPr>
      <t>перечень</t>
    </r>
  </si>
  <si>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</si>
  <si>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1.1.4.1</t>
  </si>
  <si>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</si>
  <si>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r>
      <t>К</t>
    </r>
    <r>
      <rPr>
        <sz val="8"/>
        <color theme="1"/>
        <rFont val="Times New Roman"/>
        <family val="1"/>
        <charset val="204"/>
      </rPr>
      <t>переченьОПО</t>
    </r>
  </si>
  <si>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</si>
  <si>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t>1.1.4.2</t>
  </si>
  <si>
    <t xml:space="preserve">Показатель наличия перечня документации эксплуатирующей организации для объектов, не являющихся ОПО </t>
  </si>
  <si>
    <r>
      <t>К</t>
    </r>
    <r>
      <rPr>
        <sz val="8"/>
        <color theme="1"/>
        <rFont val="Times New Roman"/>
        <family val="1"/>
        <charset val="204"/>
      </rPr>
      <t>перечень неОПО</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</si>
  <si>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</si>
  <si>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1.1.5</t>
  </si>
  <si>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</si>
  <si>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 xml:space="preserve">Показатель наличия эксплуатационных инструкций объектов теплоснабжения 
и (или) производственных инструкций
</t>
  </si>
  <si>
    <r>
      <t>К</t>
    </r>
    <r>
      <rPr>
        <sz val="8"/>
        <color theme="1"/>
        <rFont val="Times New Roman"/>
        <family val="1"/>
        <charset val="204"/>
      </rPr>
      <t>экспл/произв.инстр</t>
    </r>
  </si>
  <si>
    <t xml:space="preserve">Необходимо выбрать одно значение, в зависимости от следующих условий:
наличие – 1;
отсутствие – 0
</t>
  </si>
  <si>
    <t>1.1.6</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</si>
  <si>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</si>
  <si>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</si>
  <si>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t>К</t>
    </r>
    <r>
      <rPr>
        <sz val="8"/>
        <color theme="1"/>
        <rFont val="Times New Roman"/>
        <family val="1"/>
        <charset val="204"/>
      </rPr>
      <t>знаний</t>
    </r>
  </si>
  <si>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К</t>
    </r>
    <r>
      <rPr>
        <sz val="8"/>
        <color theme="1"/>
        <rFont val="Times New Roman"/>
        <family val="1"/>
        <charset val="204"/>
      </rPr>
      <t xml:space="preserve">проток </t>
    </r>
    <r>
      <rPr>
        <sz val="12"/>
        <color theme="1"/>
        <rFont val="Times New Roman"/>
        <family val="1"/>
        <charset val="204"/>
      </rPr>
      <t>*0,5+К</t>
    </r>
    <r>
      <rPr>
        <sz val="8"/>
        <color theme="1"/>
        <rFont val="Times New Roman"/>
        <family val="1"/>
        <charset val="204"/>
      </rPr>
      <t>удост</t>
    </r>
    <r>
      <rPr>
        <sz val="12"/>
        <color theme="1"/>
        <rFont val="Times New Roman"/>
        <family val="1"/>
        <charset val="204"/>
      </rPr>
      <t xml:space="preserve"> *0,5
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</si>
  <si>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1.1.6.1</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</si>
  <si>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</si>
  <si>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t>К</t>
    </r>
    <r>
      <rPr>
        <sz val="8"/>
        <color theme="1"/>
        <rFont val="Times New Roman"/>
        <family val="1"/>
        <charset val="204"/>
      </rPr>
      <t>пров зн не ОПО</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</si>
  <si>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</si>
  <si>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1.1.6.2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</si>
  <si>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</si>
  <si>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t>К</t>
    </r>
    <r>
      <rPr>
        <sz val="8"/>
        <color theme="1"/>
        <rFont val="Times New Roman"/>
        <family val="1"/>
        <charset val="204"/>
      </rPr>
      <t>пров зн ОПО</t>
    </r>
  </si>
  <si>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</si>
  <si>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t>1.1.7</t>
  </si>
  <si>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</si>
  <si>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</si>
  <si>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r>
      <t>К</t>
    </r>
    <r>
      <rPr>
        <sz val="8"/>
        <color theme="1"/>
        <rFont val="Times New Roman"/>
        <family val="1"/>
        <charset val="204"/>
      </rPr>
      <t>обуч</t>
    </r>
  </si>
  <si>
    <t xml:space="preserve">Необходимо выбрать одно значение, в зависимости от следующих условий:
наличие – 1;
отсутствие – 0.
В случае, если ОПО не эксплуатируются, то Кобуч принимается равным 1. 
</t>
  </si>
  <si>
    <t>1.1.8</t>
  </si>
  <si>
    <t xml:space="preserve">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и (или) установленные пунктом 228 Правил промышленной безопасности при использовании оборудования, работающего под избыточным давлением,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</si>
  <si>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</si>
  <si>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r>
      <t>К</t>
    </r>
    <r>
      <rPr>
        <sz val="8"/>
        <color theme="1"/>
        <rFont val="Times New Roman"/>
        <family val="1"/>
        <charset val="204"/>
      </rPr>
      <t>отв</t>
    </r>
  </si>
  <si>
    <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</si>
  <si>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1.1.8.1</t>
  </si>
  <si>
    <t>Показатель наличия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t>
  </si>
  <si>
    <r>
      <t>К</t>
    </r>
    <r>
      <rPr>
        <sz val="8"/>
        <color theme="1"/>
        <rFont val="Times New Roman"/>
        <family val="1"/>
        <charset val="204"/>
      </rPr>
      <t>отв неОПО</t>
    </r>
  </si>
  <si>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</si>
  <si>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1.1.8.2</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</si>
  <si>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</si>
  <si>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t>К</t>
    </r>
    <r>
      <rPr>
        <sz val="8"/>
        <color theme="1"/>
        <rFont val="Times New Roman"/>
        <family val="1"/>
        <charset val="204"/>
      </rPr>
      <t>отв ОПО</t>
    </r>
  </si>
  <si>
    <t>1.1.9</t>
  </si>
  <si>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</si>
  <si>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Показатель наличия утвержденных инструкций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t>
  </si>
  <si>
    <r>
      <t>К</t>
    </r>
    <r>
      <rPr>
        <sz val="8"/>
        <color theme="1"/>
        <rFont val="Times New Roman"/>
        <family val="1"/>
        <charset val="204"/>
      </rPr>
      <t>охр.труда</t>
    </r>
  </si>
  <si>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</si>
  <si>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1.1.10</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</si>
  <si>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</si>
  <si>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</si>
  <si>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t>К</t>
    </r>
    <r>
      <rPr>
        <sz val="8"/>
        <color theme="1"/>
        <rFont val="Times New Roman"/>
        <family val="1"/>
        <charset val="204"/>
      </rPr>
      <t>трен</t>
    </r>
  </si>
  <si>
    <t>1.2</t>
  </si>
  <si>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</si>
  <si>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Правил</t>
  </si>
  <si>
    <t>Показатель проведения наладки тепловых сетей и контроля за режимами потребления тепловой энергии</t>
  </si>
  <si>
    <r>
      <t>К</t>
    </r>
    <r>
      <rPr>
        <sz val="8"/>
        <color theme="1"/>
        <rFont val="Times New Roman"/>
        <family val="1"/>
        <charset val="204"/>
      </rPr>
      <t>режим.налад</t>
    </r>
  </si>
  <si>
    <r>
      <t>Расчет осуществляется автоматически по формуле:
К</t>
    </r>
    <r>
      <rPr>
        <sz val="8"/>
        <color theme="1"/>
        <rFont val="Times New Roman"/>
        <family val="1"/>
        <charset val="204"/>
      </rPr>
      <t>режим.налад</t>
    </r>
    <r>
      <rPr>
        <sz val="12"/>
        <color theme="1"/>
        <rFont val="Times New Roman"/>
        <family val="1"/>
        <charset val="204"/>
      </rPr>
      <t>=К</t>
    </r>
    <r>
      <rPr>
        <sz val="8"/>
        <color theme="1"/>
        <rFont val="Times New Roman"/>
        <family val="1"/>
        <charset val="204"/>
      </rPr>
      <t>темп.граф</t>
    </r>
    <r>
      <rPr>
        <sz val="12"/>
        <color theme="1"/>
        <rFont val="Times New Roman"/>
        <family val="1"/>
        <charset val="204"/>
      </rPr>
      <t>*0,5+К</t>
    </r>
    <r>
      <rPr>
        <sz val="8"/>
        <color theme="1"/>
        <rFont val="Times New Roman"/>
        <family val="1"/>
        <charset val="204"/>
      </rPr>
      <t>режим.карт</t>
    </r>
    <r>
      <rPr>
        <sz val="12"/>
        <color theme="1"/>
        <rFont val="Times New Roman"/>
        <family val="1"/>
        <charset val="204"/>
      </rPr>
      <t xml:space="preserve">*0,5
</t>
    </r>
  </si>
  <si>
    <t>1.2.1</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</si>
  <si>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</si>
  <si>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Показатель наличия температурных графиков, гидравлических режимов работы системы теплоснабжения </t>
  </si>
  <si>
    <r>
      <t>К</t>
    </r>
    <r>
      <rPr>
        <sz val="8"/>
        <color theme="1"/>
        <rFont val="Times New Roman"/>
        <family val="1"/>
        <charset val="204"/>
      </rPr>
      <t>темп.граф</t>
    </r>
  </si>
  <si>
    <t>1.2.2</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</si>
  <si>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</si>
  <si>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</si>
  <si>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t>К</t>
    </r>
    <r>
      <rPr>
        <sz val="8"/>
        <color theme="1"/>
        <rFont val="Times New Roman"/>
        <family val="1"/>
        <charset val="204"/>
      </rPr>
      <t>режим.карт</t>
    </r>
  </si>
  <si>
    <t>1.3</t>
  </si>
  <si>
    <t>Обеспечивать качество теплоносителей 
(пункт 4 части 4 статьи 20 Федерального закона о теплоснабжении)</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</si>
  <si>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</si>
  <si>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t>Показатель обеспечения качества теплоносителей</t>
  </si>
  <si>
    <r>
      <t>К</t>
    </r>
    <r>
      <rPr>
        <sz val="8"/>
        <color theme="1"/>
        <rFont val="Times New Roman"/>
        <family val="1"/>
        <charset val="204"/>
      </rPr>
      <t>качест</t>
    </r>
  </si>
  <si>
    <t xml:space="preserve">Необходимо выбрать одно значение, в зависимости от следующих условий:
наличие – 1;
отсутствие – 0
</t>
  </si>
  <si>
    <t>1.4</t>
  </si>
  <si>
    <t>Организовывать коммерческий учет приобретаемой тепловой энергии и реализуемой тепловой энергии (пункт 5 части 4 статьи 20 Федерального закона о теплоснабжении)</t>
  </si>
  <si>
    <t>Копии актов ввода в эксплуатацию и актов периодической проверки узла учета и средств измерений, входящих в состав узла учета (в случае организации коммерческого учета), акты разграничения балансовой принадлежности, предусмотренные Правилами коммерческого учета тепловой энергии, теплоносителя, утвержденными постановлением Правительства Российской Федерации от 18 ноября 2013 г. № 1034 (далее – Правила коммерческого учета). Результаты поверки приборов и средств измерений, входящих в состав узла учета и подлежащих поверке, подтверждаются в порядке, предусмотренном законодательством об обеспечении единства измерений 
(подпункт 9.3.13 пункта 9 Правил)</t>
  </si>
  <si>
    <t>Показатель организации коммерческого учета приобретаемой тепловой энергии и реализуемой тепловой энергии</t>
  </si>
  <si>
    <r>
      <t>К</t>
    </r>
    <r>
      <rPr>
        <sz val="8"/>
        <color theme="1"/>
        <rFont val="Times New Roman"/>
        <family val="1"/>
        <charset val="204"/>
      </rPr>
      <t>комм.учет</t>
    </r>
  </si>
  <si>
    <t>1.5</t>
  </si>
  <si>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</si>
  <si>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</si>
  <si>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</si>
  <si>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r>
      <t>К</t>
    </r>
    <r>
      <rPr>
        <sz val="8"/>
        <color theme="1"/>
        <rFont val="Times New Roman"/>
        <family val="1"/>
        <charset val="204"/>
      </rPr>
      <t>кач.строит</t>
    </r>
  </si>
  <si>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</si>
  <si>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t>1.6</t>
  </si>
  <si>
    <t>Обеспечивать надежное теплоснабжение потребителей (пункт 7 части 4 статьи 20 Федерального закона о теплоснабжении)</t>
  </si>
  <si>
    <t>Документы, предусмотренные подпунктами 9.3.15 – 9.3.21, 9.3.123 – 9.3.29, пункта 9 Правил</t>
  </si>
  <si>
    <t>Показатель обеспечения надежного теплоснабжения потребителей</t>
  </si>
  <si>
    <r>
      <t>К</t>
    </r>
    <r>
      <rPr>
        <sz val="8"/>
        <color theme="1"/>
        <rFont val="Times New Roman"/>
        <family val="1"/>
        <charset val="204"/>
      </rPr>
      <t>надеж</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</si>
  <si>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
К</t>
    </r>
    <r>
      <rPr>
        <sz val="8"/>
        <color theme="1"/>
        <rFont val="Times New Roman"/>
        <family val="1"/>
        <charset val="204"/>
      </rPr>
      <t>дым.труб</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*0,01+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*0,01+К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топл</t>
    </r>
    <r>
      <rPr>
        <sz val="12"/>
        <color theme="1"/>
        <rFont val="Times New Roman"/>
        <family val="1"/>
        <charset val="204"/>
      </rPr>
      <t>*0,03+
К</t>
    </r>
    <r>
      <rPr>
        <sz val="8"/>
        <color theme="1"/>
        <rFont val="Times New Roman"/>
        <family val="1"/>
        <charset val="204"/>
      </rPr>
      <t>матер</t>
    </r>
    <r>
      <rPr>
        <sz val="12"/>
        <color theme="1"/>
        <rFont val="Times New Roman"/>
        <family val="1"/>
        <charset val="204"/>
      </rPr>
      <t>*0,01+К</t>
    </r>
    <r>
      <rPr>
        <sz val="8"/>
        <color theme="1"/>
        <rFont val="Times New Roman"/>
        <family val="1"/>
        <charset val="204"/>
      </rPr>
      <t>страх</t>
    </r>
    <r>
      <rPr>
        <sz val="12"/>
        <color theme="1"/>
        <rFont val="Times New Roman"/>
        <family val="1"/>
        <charset val="204"/>
      </rPr>
      <t xml:space="preserve">*0,01
</t>
    </r>
  </si>
  <si>
    <t>1.6.1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</si>
  <si>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</si>
  <si>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</si>
  <si>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r>
      <t>К</t>
    </r>
    <r>
      <rPr>
        <sz val="8"/>
        <color theme="1"/>
        <rFont val="Times New Roman"/>
        <family val="1"/>
        <charset val="204"/>
      </rPr>
      <t>освид</t>
    </r>
  </si>
  <si>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ОПО</t>
    </r>
    <r>
      <rPr>
        <sz val="12"/>
        <color theme="1"/>
        <rFont val="Times New Roman"/>
        <family val="1"/>
        <charset val="204"/>
      </rPr>
      <t xml:space="preserve"> *0,5+ К</t>
    </r>
    <r>
      <rPr>
        <sz val="8"/>
        <color theme="1"/>
        <rFont val="Times New Roman"/>
        <family val="1"/>
        <charset val="204"/>
      </rPr>
      <t>освид не ОПО</t>
    </r>
    <r>
      <rPr>
        <sz val="12"/>
        <color theme="1"/>
        <rFont val="Times New Roman"/>
        <family val="1"/>
        <charset val="204"/>
      </rPr>
      <t xml:space="preserve">*0,5
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</si>
  <si>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1.6.1.1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</si>
  <si>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t>
  </si>
  <si>
    <r>
      <t>К</t>
    </r>
    <r>
      <rPr>
        <sz val="8"/>
        <color theme="1"/>
        <rFont val="Times New Roman"/>
        <family val="1"/>
        <charset val="204"/>
      </rPr>
      <t>освид не ОПО</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</si>
  <si>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</si>
  <si>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</si>
  <si>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t>
  </si>
  <si>
    <r>
      <t>К</t>
    </r>
    <r>
      <rPr>
        <sz val="8"/>
        <color theme="1"/>
        <rFont val="Times New Roman"/>
        <family val="1"/>
        <charset val="204"/>
      </rPr>
      <t>освид ОПО</t>
    </r>
  </si>
  <si>
    <t>1.6.2</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</si>
  <si>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</si>
  <si>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</si>
  <si>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t>К</t>
    </r>
    <r>
      <rPr>
        <sz val="8"/>
        <color theme="1"/>
        <rFont val="Times New Roman"/>
        <family val="1"/>
        <charset val="204"/>
      </rPr>
      <t>обслед</t>
    </r>
  </si>
  <si>
    <r>
      <rPr>
        <sz val="12"/>
        <color theme="1"/>
        <rFont val="Times New Roman"/>
        <family val="1"/>
        <charset val="204"/>
      </rPr>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theme="9" tint="-0.249977111117893"/>
        <rFont val="Times New Roman"/>
        <family val="1"/>
        <charset val="204"/>
      </rPr>
      <t xml:space="preserve">
</t>
    </r>
  </si>
  <si>
    <t>1.6.3</t>
  </si>
  <si>
    <t xml:space="preserve">Копии актов и паспортов дымовых труб, в которых в соответствии с требованиями пункта 3.3.14 Правил технической эксплуатации тепловых энергоустановок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
(подпункт 9.3.17 пункта 9 Правил)
</t>
  </si>
  <si>
    <t>Показатель наличия актов и паспортов дымовых труб, в которых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t>
  </si>
  <si>
    <r>
      <t>К</t>
    </r>
    <r>
      <rPr>
        <sz val="8"/>
        <color theme="1"/>
        <rFont val="Times New Roman"/>
        <family val="1"/>
        <charset val="204"/>
      </rPr>
      <t>дым.труб</t>
    </r>
  </si>
  <si>
    <t xml:space="preserve">Необходимо выбрать одно значение, в зависимости от следующих условий:
наличие – 1;
отсутствие – 0.
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</si>
  <si>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1.6.4</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</si>
  <si>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</si>
  <si>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</si>
  <si>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r>
      <t>К</t>
    </r>
    <r>
      <rPr>
        <sz val="8"/>
        <color theme="1"/>
        <rFont val="Times New Roman"/>
        <family val="1"/>
        <charset val="204"/>
      </rPr>
      <t>испыт</t>
    </r>
  </si>
  <si>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</si>
  <si>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1.6.5</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</si>
  <si>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</si>
  <si>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трубопроводов тепловых сетей </t>
  </si>
  <si>
    <r>
      <t>К</t>
    </r>
    <r>
      <rPr>
        <sz val="8"/>
        <color theme="1"/>
        <rFont val="Times New Roman"/>
        <family val="1"/>
        <charset val="204"/>
      </rPr>
      <t>гидр</t>
    </r>
  </si>
  <si>
    <r>
      <t>Необходимо выбрать одно значение, в зависимости от следующих условий:
наличие – 1;
отсутствие – 0.
В случае, тепловые сети не эксплуатируются, К</t>
    </r>
    <r>
      <rPr>
        <sz val="8"/>
        <color theme="1"/>
        <rFont val="Times New Roman"/>
        <family val="1"/>
        <charset val="204"/>
      </rPr>
      <t xml:space="preserve">гидр </t>
    </r>
    <r>
      <rPr>
        <sz val="12"/>
        <color theme="1"/>
        <rFont val="Times New Roman"/>
        <family val="1"/>
        <charset val="204"/>
      </rPr>
      <t>принимается равным 1.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</si>
  <si>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t>1.6.6</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</si>
  <si>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</si>
  <si>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</si>
  <si>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t>К</t>
    </r>
    <r>
      <rPr>
        <sz val="8"/>
        <color theme="1"/>
        <rFont val="Times New Roman"/>
        <family val="1"/>
        <charset val="204"/>
      </rPr>
      <t>шурф</t>
    </r>
  </si>
  <si>
    <r>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t>
    </r>
    <r>
      <rPr>
        <sz val="8"/>
        <color theme="1"/>
        <rFont val="Times New Roman"/>
        <family val="1"/>
        <charset val="204"/>
      </rPr>
      <t>шурф</t>
    </r>
    <r>
      <rPr>
        <sz val="12"/>
        <color theme="1"/>
        <rFont val="Times New Roman"/>
        <family val="1"/>
        <charset val="204"/>
      </rPr>
      <t xml:space="preserve"> принимается равным 1.
</t>
    </r>
  </si>
  <si>
    <t>1.6.7</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</si>
  <si>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</si>
  <si>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Показатель наличия актов о проведении очистки и тепловых сетей, тепловых пунктов </t>
  </si>
  <si>
    <r>
      <t>К</t>
    </r>
    <r>
      <rPr>
        <sz val="8"/>
        <color theme="1"/>
        <rFont val="Times New Roman"/>
        <family val="1"/>
        <charset val="204"/>
      </rPr>
      <t>очист.промыв</t>
    </r>
  </si>
  <si>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</si>
  <si>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t>1.6.8</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</si>
  <si>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</si>
  <si>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</si>
  <si>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r>
      <t>К</t>
    </r>
    <r>
      <rPr>
        <sz val="8"/>
        <color theme="1"/>
        <rFont val="Times New Roman"/>
        <family val="1"/>
        <charset val="204"/>
      </rPr>
      <t>электр.сопр</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</si>
  <si>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 xml:space="preserve">электр.сопр </t>
    </r>
    <r>
      <rPr>
        <sz val="12"/>
        <color theme="1"/>
        <rFont val="Times New Roman"/>
        <family val="1"/>
        <charset val="204"/>
      </rPr>
      <t xml:space="preserve">принимается равным 1.
</t>
    </r>
  </si>
  <si>
    <t>1.6.9</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</si>
  <si>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</si>
  <si>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акта опробования работоспособности оборудования насосных станций</t>
  </si>
  <si>
    <r>
      <t>К</t>
    </r>
    <r>
      <rPr>
        <sz val="8"/>
        <color theme="1"/>
        <rFont val="Times New Roman"/>
        <family val="1"/>
        <charset val="204"/>
      </rPr>
      <t>насос.стан</t>
    </r>
  </si>
  <si>
    <t xml:space="preserve">Необходимо выбрать одно значение, в зависимости от следующих условий:
наличие – 1;
отсутствие – 0
</t>
  </si>
  <si>
    <t>1.6.10</t>
  </si>
  <si>
    <t xml:space="preserve">Копии договора (договоров) (за исключением охраняемой законом тайны) поставки основного топлива, заключенного (заключенных) на срок не менее срока предстоящего отопительного периода, и копии документов, подтверждающих наличие фактических запасов основного и резервного (аварийного) топлива в объеме не менее утвержденного федеральным органом исполнительной власти или органами исполнительной власти субъектов Российской Федерации нормативов запасов топлива на источниках тепловой энергии в соответствии с Порядком определения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утвержденным приказом Минэнерго России от 10 августа 2012 г. № 377
(подпункт 9.3.25 пункта 9 Правил)
</t>
  </si>
  <si>
    <t>Показатель наличия запаса топлива, не менее утвержденных нормативов запасов топлива</t>
  </si>
  <si>
    <r>
      <t>К</t>
    </r>
    <r>
      <rPr>
        <sz val="8"/>
        <color theme="1"/>
        <rFont val="Times New Roman"/>
        <family val="1"/>
        <charset val="204"/>
      </rPr>
      <t>топл</t>
    </r>
  </si>
  <si>
    <r>
      <t>Расчет осуществляется автоматически по формуле:
К</t>
    </r>
    <r>
      <rPr>
        <sz val="8"/>
        <color theme="1"/>
        <rFont val="Times New Roman"/>
        <family val="1"/>
        <charset val="204"/>
      </rPr>
      <t>топл</t>
    </r>
    <r>
      <rPr>
        <sz val="12"/>
        <color theme="1"/>
        <rFont val="Times New Roman"/>
        <family val="1"/>
        <charset val="204"/>
      </rPr>
      <t>= К</t>
    </r>
    <r>
      <rPr>
        <sz val="8"/>
        <color theme="1"/>
        <rFont val="Times New Roman"/>
        <family val="1"/>
        <charset val="204"/>
      </rPr>
      <t>догтопл</t>
    </r>
    <r>
      <rPr>
        <sz val="12"/>
        <color theme="1"/>
        <rFont val="Times New Roman"/>
        <family val="1"/>
        <charset val="204"/>
      </rPr>
      <t>*0,5+ К</t>
    </r>
    <r>
      <rPr>
        <sz val="8"/>
        <color theme="1"/>
        <rFont val="Times New Roman"/>
        <family val="1"/>
        <charset val="204"/>
      </rPr>
      <t>запаст</t>
    </r>
    <r>
      <rPr>
        <sz val="12"/>
        <color theme="1"/>
        <rFont val="Times New Roman"/>
        <family val="1"/>
        <charset val="204"/>
      </rPr>
      <t xml:space="preserve">*0,5 
</t>
    </r>
  </si>
  <si>
    <t>1.6.10.1</t>
  </si>
  <si>
    <t>Показатель наличия договора (договоров) поставки основного топлива, заключенного (заключенных) на срок не менее срока предстоящего отопительного периода</t>
  </si>
  <si>
    <r>
      <t>К</t>
    </r>
    <r>
      <rPr>
        <sz val="8"/>
        <color theme="1"/>
        <rFont val="Times New Roman"/>
        <family val="1"/>
        <charset val="204"/>
      </rPr>
      <t>догтопл</t>
    </r>
  </si>
  <si>
    <r>
      <t>Необходимо выбрать одно значение, в зависимости от следующих условий:
К</t>
    </r>
    <r>
      <rPr>
        <sz val="8"/>
        <color theme="1"/>
        <rFont val="Times New Roman"/>
        <family val="1"/>
        <charset val="204"/>
      </rPr>
      <t>догтопл</t>
    </r>
    <r>
      <rPr>
        <sz val="12"/>
        <color theme="1"/>
        <rFont val="Times New Roman"/>
        <family val="1"/>
        <charset val="204"/>
      </rPr>
      <t>=1, если подтверждено наличие договоров;
К</t>
    </r>
    <r>
      <rPr>
        <sz val="8"/>
        <color theme="1"/>
        <rFont val="Times New Roman"/>
        <family val="1"/>
        <charset val="204"/>
      </rPr>
      <t>догтопл</t>
    </r>
    <r>
      <rPr>
        <sz val="12"/>
        <color theme="1"/>
        <rFont val="Times New Roman"/>
        <family val="1"/>
        <charset val="204"/>
      </rPr>
      <t xml:space="preserve">=0, если не подтверждено наличие договоров 
</t>
    </r>
  </si>
  <si>
    <t>1.6.10.2</t>
  </si>
  <si>
    <t>Показатель подтверждения наличия запаса топлива, не менее утвержденных нормативов запасов топлива</t>
  </si>
  <si>
    <r>
      <t>К</t>
    </r>
    <r>
      <rPr>
        <sz val="8"/>
        <color theme="1"/>
        <rFont val="Times New Roman"/>
        <family val="1"/>
        <charset val="204"/>
      </rPr>
      <t>запаст</t>
    </r>
  </si>
  <si>
    <r>
      <t>Значение выставляется автоматически, в зависимости от следующих условий: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t>
    </r>
  </si>
  <si>
    <t>1.6.10.2.1</t>
  </si>
  <si>
    <t xml:space="preserve">Фактический объем запаса топлива, тыс. т  </t>
  </si>
  <si>
    <r>
      <t>Запас</t>
    </r>
    <r>
      <rPr>
        <sz val="8"/>
        <color theme="1"/>
        <rFont val="Times New Roman"/>
        <family val="1"/>
        <charset val="204"/>
      </rPr>
      <t>факт</t>
    </r>
  </si>
  <si>
    <t>фактическое значение объема запаса топлива, тыс. т.</t>
  </si>
  <si>
    <t>1.6.10.2.2</t>
  </si>
  <si>
    <t>Утвержденный нормативный объем запаса топлива, тыс. т</t>
  </si>
  <si>
    <r>
      <t>Запас</t>
    </r>
    <r>
      <rPr>
        <sz val="8"/>
        <color theme="1"/>
        <rFont val="Times New Roman"/>
        <family val="1"/>
        <charset val="204"/>
      </rPr>
      <t xml:space="preserve">нормат </t>
    </r>
  </si>
  <si>
    <t>фактическое значение утвержденного нормативного запаса топлива, тыс. т</t>
  </si>
  <si>
    <t>1.6.11</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</si>
  <si>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</si>
  <si>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Показатель наличия запасов материалов, запорной арматуры, запасных частей, средств механизации
</t>
  </si>
  <si>
    <r>
      <t>К</t>
    </r>
    <r>
      <rPr>
        <sz val="8"/>
        <color theme="1"/>
        <rFont val="Times New Roman"/>
        <family val="1"/>
        <charset val="204"/>
      </rPr>
      <t>матер</t>
    </r>
  </si>
  <si>
    <t xml:space="preserve">Расчет осуществляется автоматически по формуле:
Кматер=% наличия запас мат факт по инвентар/100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</si>
  <si>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1.6.11.1</t>
  </si>
  <si>
    <t>% наличия запас мат факт по инвентар</t>
  </si>
  <si>
    <t>Фактическое значение наличия материальных запасов по инвентаризации, выраженное в процентах от необходимого.</t>
  </si>
  <si>
    <t>1.6.12</t>
  </si>
  <si>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</si>
  <si>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</si>
  <si>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r>
      <t>К</t>
    </r>
    <r>
      <rPr>
        <sz val="8"/>
        <color theme="1"/>
        <rFont val="Times New Roman"/>
        <family val="1"/>
        <charset val="204"/>
      </rPr>
      <t>страх</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</si>
  <si>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</si>
  <si>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t>1.7</t>
  </si>
  <si>
    <t>Выполнять мероприятия по резервированию систем теплоснабжения, определенные утвержденной актуализированной схемой теплоснабжения и включенные в инвестиционную программу теплоснабжающей или теплосетевой организации (пункт 8 части 4 статьи 20 Федерального закона о теплоснабжении)</t>
  </si>
  <si>
    <t xml:space="preserve">Разрешение на допуск в эксплуатацию и (или) временное разрешение на допуск в эксплуатацию на объекты теплоснабжения в соответствии с требованиями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утвержденных постановлением Правительства Российской Федерации от 30 января 2021 г. № 85 , построенных для реализации мероприятий по резервированию систем теплоснабжения в текущем отопительном периоде (в части мероприятий, определенных утвержденной актуализированной схемой теплоснабжения и включенных в инвестиционную программу теплоснабжающей или теплосетевой организации согласно части 8 статьи 20 и части 10 статьи 29 Федерального закона о теплоснабжении)
(подпункт 9.3.29 пункта 9 Правил) 
</t>
  </si>
  <si>
    <t xml:space="preserve">Показатель наличия разрешения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построенных для реализации мероприятий по резервированию систем теплоснабжения </t>
  </si>
  <si>
    <r>
      <t>К</t>
    </r>
    <r>
      <rPr>
        <sz val="8"/>
        <color theme="1"/>
        <rFont val="Times New Roman"/>
        <family val="1"/>
        <charset val="204"/>
      </rPr>
      <t>резерв</t>
    </r>
  </si>
  <si>
    <t>1.8</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</si>
  <si>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</si>
  <si>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t>
  </si>
  <si>
    <t>Показатель наличия порядка (плана) действий по ликвидации последствий аварийных ситуаций в сфере теплоснабжения</t>
  </si>
  <si>
    <r>
      <t>К</t>
    </r>
    <r>
      <rPr>
        <sz val="8"/>
        <color theme="1"/>
        <rFont val="Times New Roman"/>
        <family val="1"/>
        <charset val="204"/>
      </rPr>
      <t>порядок</t>
    </r>
  </si>
  <si>
    <t>2</t>
  </si>
  <si>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</si>
  <si>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</si>
  <si>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t>Показатель выполнения предписаний, влияющих на надежность работы в отопительный период</t>
  </si>
  <si>
    <r>
      <t>К</t>
    </r>
    <r>
      <rPr>
        <sz val="8"/>
        <color theme="1"/>
        <rFont val="Times New Roman"/>
        <family val="1"/>
        <charset val="204"/>
      </rPr>
      <t>предп</t>
    </r>
  </si>
  <si>
    <t>3</t>
  </si>
  <si>
    <t>Обеспечить выполнение плана подготовки к отопительному периоду, предусмотренного пунктом 3 Правил (подпункт 9.3 пункта 9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</si>
  <si>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</si>
  <si>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</si>
  <si>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t>К</t>
    </r>
    <r>
      <rPr>
        <sz val="8"/>
        <rFont val="Times New Roman"/>
        <family val="1"/>
        <charset val="204"/>
      </rPr>
      <t>план</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</si>
</sst>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4"/>
      <color theme="1"/>
      <name val="Times New Roman"/>
      <family val="1"/>
      <charset val="204"/>
    </font>
    <font>
      <i/>
      <sz val="12"/>
      <color theme="1"/>
      <name val="Times New Roman"/>
      <family val="1"/>
      <charset val="204"/>
    </font>
    <font>
      <sz val="10"/>
      <color theme="1"/>
      <name val="Times New Roman"/>
      <family val="1"/>
      <charset val="204"/>
    </font>
    <font>
      <b/>
      <sz val="12"/>
      <color theme="1"/>
      <name val="Times New Roman"/>
      <family val="1"/>
      <charset val="204"/>
    </font>
    <font>
      <sz val="12"/>
      <color theme="1"/>
      <name val="Times New Roman"/>
      <family val="1"/>
      <charset val="204"/>
    </font>
    <font>
      <sz val="8"/>
      <color theme="1"/>
      <name val="Times New Roman"/>
      <family val="1"/>
      <charset val="204"/>
    </font>
    <font>
      <sz val="9"/>
      <color theme="1"/>
      <name val="Times New Roman"/>
      <family val="1"/>
      <charset val="204"/>
    </font>
    <font>
      <sz val="10"/>
      <color rgb="FFFF0000"/>
      <name val="Times New Roman"/>
      <family val="1"/>
      <charset val="204"/>
    </font>
    <font>
      <sz val="12"/>
      <color theme="9" tint="-0.249977111117893"/>
      <name val="Times New Roman"/>
      <family val="1"/>
      <charset val="204"/>
    </font>
    <font>
      <sz val="12"/>
      <color rgb="FF000000"/>
      <name val="Times New Roman"/>
      <family val="1"/>
      <charset val="204"/>
    </font>
    <font>
      <sz val="12"/>
      <name val="Times New Roman"/>
      <family val="1"/>
      <charset val="204"/>
    </font>
    <font>
      <sz val="8"/>
      <name val="Times New Roman"/>
      <family val="1"/>
      <charset val="204"/>
    </font>
    <font>
      <sz val="12"/>
      <color theme="1"/>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45">
    <xf numFmtId="0" fontId="0" fillId="0" borderId="0" xfId="0"/>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3" fillId="0" borderId="0" xfId="0" applyFont="1" applyAlignment="1">
      <alignment wrapText="1"/>
    </xf>
    <xf numFmtId="49"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3" xfId="0" applyFont="1" applyFill="1" applyBorder="1" applyAlignment="1">
      <alignment horizontal="right" vertical="top" wrapText="1"/>
    </xf>
    <xf numFmtId="0" fontId="4" fillId="0" borderId="4" xfId="0" applyFont="1" applyFill="1" applyBorder="1" applyAlignment="1">
      <alignment horizontal="right" vertical="top" wrapText="1"/>
    </xf>
    <xf numFmtId="0" fontId="5" fillId="2" borderId="2" xfId="0" applyFont="1" applyFill="1" applyBorder="1" applyAlignment="1">
      <alignment horizontal="left" vertical="top" wrapText="1"/>
    </xf>
    <xf numFmtId="0" fontId="5" fillId="0" borderId="2" xfId="0" applyFont="1" applyFill="1" applyBorder="1" applyAlignment="1">
      <alignment horizontal="left" vertical="top" wrapText="1"/>
    </xf>
    <xf numFmtId="49" fontId="5" fillId="0" borderId="2" xfId="0" applyNumberFormat="1"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5" xfId="0" applyFont="1" applyBorder="1" applyAlignment="1">
      <alignment horizontal="left" vertical="top" wrapText="1"/>
    </xf>
    <xf numFmtId="49" fontId="5" fillId="0" borderId="2" xfId="0" applyNumberFormat="1" applyFont="1" applyBorder="1" applyAlignment="1">
      <alignment horizontal="left" vertical="top"/>
    </xf>
    <xf numFmtId="0" fontId="5" fillId="0" borderId="6" xfId="0" applyFont="1" applyBorder="1" applyAlignment="1">
      <alignment horizontal="left" vertical="top" wrapText="1"/>
    </xf>
    <xf numFmtId="0" fontId="5" fillId="3" borderId="2" xfId="0" applyFont="1" applyFill="1" applyBorder="1" applyAlignment="1" applyProtection="1">
      <alignment horizontal="left" vertical="top" wrapText="1"/>
      <protection locked="0"/>
    </xf>
    <xf numFmtId="0" fontId="8" fillId="0" borderId="0" xfId="0" applyFont="1" applyAlignment="1">
      <alignment wrapText="1"/>
    </xf>
    <xf numFmtId="0" fontId="5" fillId="4" borderId="2" xfId="0" applyFont="1" applyFill="1" applyBorder="1" applyAlignment="1" applyProtection="1">
      <alignment horizontal="left" vertical="top" wrapText="1"/>
      <protection locked="0"/>
    </xf>
    <xf numFmtId="0" fontId="5" fillId="0" borderId="7" xfId="0" applyFont="1" applyBorder="1" applyAlignment="1">
      <alignment horizontal="left" vertical="top" wrapText="1"/>
    </xf>
    <xf numFmtId="0" fontId="5" fillId="2" borderId="2" xfId="0" applyFont="1" applyFill="1" applyBorder="1" applyAlignment="1" applyProtection="1">
      <alignment horizontal="left" vertical="top" wrapText="1"/>
    </xf>
    <xf numFmtId="0" fontId="5" fillId="0" borderId="8" xfId="0" applyFont="1" applyBorder="1" applyAlignment="1">
      <alignment horizontal="left" vertical="top" wrapText="1"/>
    </xf>
    <xf numFmtId="0" fontId="5" fillId="0" borderId="5" xfId="0" applyFont="1" applyBorder="1" applyAlignment="1">
      <alignment horizontal="left" vertical="top"/>
    </xf>
    <xf numFmtId="49" fontId="5" fillId="0" borderId="2" xfId="0" applyNumberFormat="1" applyFont="1" applyBorder="1" applyAlignment="1">
      <alignment vertical="top" wrapText="1"/>
    </xf>
    <xf numFmtId="49" fontId="5" fillId="0" borderId="2" xfId="0" applyNumberFormat="1"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2" xfId="0" applyFont="1" applyBorder="1" applyAlignment="1">
      <alignment horizontal="left" vertical="top" wrapText="1"/>
    </xf>
    <xf numFmtId="0" fontId="9" fillId="0" borderId="2" xfId="0" applyFont="1" applyBorder="1" applyAlignment="1">
      <alignment horizontal="left" vertical="top" wrapText="1"/>
    </xf>
    <xf numFmtId="49" fontId="5" fillId="0" borderId="2" xfId="0" applyNumberFormat="1" applyFont="1" applyFill="1" applyBorder="1" applyAlignment="1">
      <alignment horizontal="left" vertical="top"/>
    </xf>
    <xf numFmtId="0" fontId="5" fillId="0" borderId="5" xfId="0" applyFont="1" applyBorder="1" applyAlignment="1">
      <alignment horizontal="left" vertical="top" wrapText="1"/>
    </xf>
    <xf numFmtId="0" fontId="10" fillId="0" borderId="2" xfId="0" applyFont="1" applyBorder="1" applyAlignment="1">
      <alignment horizontal="left" vertical="top" wrapText="1"/>
    </xf>
    <xf numFmtId="49" fontId="5" fillId="0" borderId="7" xfId="0" applyNumberFormat="1" applyFont="1" applyBorder="1" applyAlignment="1">
      <alignment vertical="top" wrapText="1"/>
    </xf>
    <xf numFmtId="0" fontId="10" fillId="0" borderId="7" xfId="0" applyFont="1" applyBorder="1" applyAlignment="1">
      <alignment horizontal="left" vertical="top" wrapText="1"/>
    </xf>
    <xf numFmtId="0" fontId="5" fillId="0" borderId="7" xfId="0" applyFont="1" applyBorder="1" applyAlignment="1">
      <alignment horizontal="left" vertical="top" wrapText="1"/>
    </xf>
    <xf numFmtId="0" fontId="5" fillId="0" borderId="9" xfId="0" applyFont="1" applyBorder="1" applyAlignment="1">
      <alignment horizontal="left" vertical="top" wrapText="1"/>
    </xf>
    <xf numFmtId="0" fontId="5" fillId="0" borderId="2" xfId="0" applyFont="1" applyBorder="1" applyAlignment="1">
      <alignment vertical="top" wrapText="1"/>
    </xf>
    <xf numFmtId="49" fontId="11" fillId="0" borderId="2" xfId="0" applyNumberFormat="1" applyFont="1" applyBorder="1" applyAlignment="1">
      <alignment horizontal="left" vertical="top" wrapText="1"/>
    </xf>
    <xf numFmtId="0" fontId="11" fillId="0" borderId="2" xfId="0" applyFont="1" applyBorder="1" applyAlignment="1">
      <alignment horizontal="left" vertical="top" wrapText="1"/>
    </xf>
    <xf numFmtId="49" fontId="5" fillId="0" borderId="0" xfId="0" applyNumberFormat="1" applyFont="1" applyAlignment="1">
      <alignment horizontal="left" vertical="top"/>
    </xf>
    <xf numFmtId="0" fontId="13" fillId="0" borderId="0" xfId="0" applyFont="1"/>
    <xf numFmtId="0" fontId="5" fillId="0" borderId="0" xfId="0" applyFont="1" applyAlignment="1">
      <alignment wrapText="1"/>
    </xf>
    <xf numFmtId="0" fontId="5" fillId="0" borderId="0" xfId="0" applyFont="1" applyAlignment="1">
      <alignment vertical="top" wrapText="1"/>
    </xf>
    <xf numFmtId="0" fontId="5" fillId="0" borderId="0" xfId="0" applyFont="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100</xdr:row>
      <xdr:rowOff>0</xdr:rowOff>
    </xdr:from>
    <xdr:to>
      <xdr:col>2</xdr:col>
      <xdr:colOff>209550</xdr:colOff>
      <xdr:row>100</xdr:row>
      <xdr:rowOff>180975</xdr:rowOff>
    </xdr:to>
    <xdr:pic>
      <xdr:nvPicPr>
        <xdr:cNvPr id="2" name="Рисунок 1">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133224104"/>
          <a:ext cx="4646378"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3"/>
  <sheetViews>
    <sheetView tabSelected="1" zoomScale="90" zoomScaleNormal="90" workbookViewId="0">
      <pane ySplit="3" topLeftCell="A4" activePane="bottomLeft" state="frozen"/>
      <selection pane="bottomLeft" sqref="A1:H1"/>
    </sheetView>
  </sheetViews>
  <sheetFormatPr defaultRowHeight="15.65" x14ac:dyDescent="0.3"/>
  <cols>
    <col min="1" max="1" width="8.5546875" style="40" customWidth="1"/>
    <col min="2" max="2" width="53.44140625" style="41" customWidth="1"/>
    <col min="3" max="3" width="55.33203125" style="42" customWidth="1"/>
    <col min="4" max="4" width="32.109375" style="42" customWidth="1"/>
    <col min="5" max="5" width="13.5546875" style="43" customWidth="1"/>
    <col min="6" max="6" width="17.44140625" style="42" customWidth="1"/>
    <col min="7" max="7" width="22.44140625" style="42" customWidth="1"/>
    <col min="8" max="8" width="56" style="44" customWidth="1"/>
    <col min="9" max="9" width="20" style="3" customWidth="1"/>
  </cols>
  <sheetData>
    <row r="1" spans="1:9" ht="67.5" customHeight="1" x14ac:dyDescent="0.3">
      <c r="A1" s="1" t="s">
        <v>0</v>
      </c>
      <c r="B1" s="2"/>
      <c r="C1" s="2"/>
      <c r="D1" s="2"/>
      <c r="E1" s="2"/>
      <c r="F1" s="2"/>
      <c r="G1" s="2"/>
      <c r="H1" s="2"/>
    </row>
    <row r="2" spans="1:9" ht="76.55" customHeight="1" x14ac:dyDescent="0.3">
      <c r="A2" s="4" t="s">
        <v>1</v>
      </c>
      <c r="B2" s="5" t="s">
        <v>2</v>
      </c>
      <c r="C2" s="5" t="s">
        <v>3</v>
      </c>
      <c r="D2" s="5" t="s">
        <v>4</v>
      </c>
      <c r="E2" s="5" t="s">
        <v>5</v>
      </c>
      <c r="F2" s="5" t="s">
        <v>6</v>
      </c>
      <c r="G2" s="6" t="s">
        <v>7</v>
      </c>
      <c r="H2" s="5" t="s">
        <v>8</v>
      </c>
    </row>
    <row r="3" spans="1:9" ht="33.85" customHeight="1" x14ac:dyDescent="0.3">
      <c r="A3" s="7"/>
      <c r="B3" s="6"/>
      <c r="C3" s="6"/>
      <c r="D3" s="8" t="s">
        <v>9</v>
      </c>
      <c r="E3" s="9"/>
      <c r="F3" s="9"/>
      <c r="G3" s="10">
        <f>E4*G4+E52*G52+E53*G53</f>
        <v>1</v>
      </c>
      <c r="H3" s="11" t="s">
        <v>10</v>
      </c>
    </row>
    <row r="4" spans="1:9" ht="131.94999999999999" customHeight="1" x14ac:dyDescent="0.3">
      <c r="A4" s="12" t="s">
        <v>11</v>
      </c>
      <c r="B4" s="13" t="s">
        <v>12</v>
      </c>
      <c r="C4" s="13" t="s">
        <v>13</v>
      </c>
      <c r="D4" s="13" t="s">
        <v>14</v>
      </c>
      <c r="E4" s="13">
        <v>0.9</v>
      </c>
      <c r="F4" s="14" t="s">
        <v>15</v>
      </c>
      <c r="G4" s="10">
        <f>E5*G5+E24*G24+E27*G27+E28*G28+E29*G29+E30*G30+E50*G50+E51*G51</f>
        <v>1</v>
      </c>
      <c r="H4" s="13" t="s">
        <v>16</v>
      </c>
    </row>
    <row r="5" spans="1:9" ht="83.3" customHeight="1" x14ac:dyDescent="0.3">
      <c r="A5" s="12" t="s">
        <v>17</v>
      </c>
      <c r="B5" s="15" t="s">
        <v>18</v>
      </c>
      <c r="C5" s="13" t="s">
        <v>19</v>
      </c>
      <c r="D5" s="13" t="s">
        <v>20</v>
      </c>
      <c r="E5" s="13">
        <v>0.05</v>
      </c>
      <c r="F5" s="14" t="s">
        <v>21</v>
      </c>
      <c r="G5" s="10">
        <f>E6*G6+E7*G7+E10*G10+E11*G11+E14*G14+E15*G15+E18*G18+E19*G19+E22*G22+E23*G23</f>
        <v>0.99999999999999989</v>
      </c>
      <c r="H5" s="13" t="s">
        <v>22</v>
      </c>
    </row>
    <row r="6" spans="1:9" ht="374.25" customHeight="1" x14ac:dyDescent="0.3">
      <c r="A6" s="16" t="s">
        <v>23</v>
      </c>
      <c r="B6" s="17"/>
      <c r="C6" s="13" t="s">
        <v>24</v>
      </c>
      <c r="D6" s="13" t="s">
        <v>25</v>
      </c>
      <c r="E6" s="13">
        <v>0.1</v>
      </c>
      <c r="F6" s="14" t="s">
        <v>26</v>
      </c>
      <c r="G6" s="18">
        <v>1</v>
      </c>
      <c r="H6" s="13" t="s">
        <v>27</v>
      </c>
    </row>
    <row r="7" spans="1:9" ht="180.8" customHeight="1" x14ac:dyDescent="0.3">
      <c r="A7" s="16" t="s">
        <v>28</v>
      </c>
      <c r="B7" s="17"/>
      <c r="C7" s="15" t="s">
        <v>29</v>
      </c>
      <c r="D7" s="13" t="s">
        <v>30</v>
      </c>
      <c r="E7" s="13">
        <v>0.1</v>
      </c>
      <c r="F7" s="14" t="s">
        <v>31</v>
      </c>
      <c r="G7" s="10">
        <f>G8/G9</f>
        <v>1</v>
      </c>
      <c r="H7" s="13" t="s">
        <v>32</v>
      </c>
      <c r="I7" s="19"/>
    </row>
    <row r="8" spans="1:9" ht="47" x14ac:dyDescent="0.3">
      <c r="A8" s="16" t="s">
        <v>33</v>
      </c>
      <c r="B8" s="17"/>
      <c r="C8" s="17"/>
      <c r="D8" s="13" t="s">
        <v>34</v>
      </c>
      <c r="E8" s="13" t="s">
        <v>13</v>
      </c>
      <c r="F8" s="14" t="s">
        <v>35</v>
      </c>
      <c r="G8" s="20">
        <v>1</v>
      </c>
      <c r="H8" s="13" t="s">
        <v>36</v>
      </c>
    </row>
    <row r="9" spans="1:9" ht="36.799999999999997" customHeight="1" x14ac:dyDescent="0.3">
      <c r="A9" s="16" t="s">
        <v>37</v>
      </c>
      <c r="B9" s="17"/>
      <c r="C9" s="21"/>
      <c r="D9" s="13" t="s">
        <v>38</v>
      </c>
      <c r="E9" s="13" t="s">
        <v>13</v>
      </c>
      <c r="F9" s="14" t="s">
        <v>39</v>
      </c>
      <c r="G9" s="20">
        <v>1</v>
      </c>
      <c r="H9" s="13" t="s">
        <v>40</v>
      </c>
    </row>
    <row r="10" spans="1:9" ht="148.55000000000001" customHeight="1" x14ac:dyDescent="0.3">
      <c r="A10" s="16" t="s">
        <v>41</v>
      </c>
      <c r="B10" s="17"/>
      <c r="C10" s="13" t="s">
        <v>42</v>
      </c>
      <c r="D10" s="13" t="s">
        <v>43</v>
      </c>
      <c r="E10" s="13">
        <v>0.1</v>
      </c>
      <c r="F10" s="14" t="s">
        <v>44</v>
      </c>
      <c r="G10" s="18">
        <v>1</v>
      </c>
      <c r="H10" s="13" t="s">
        <v>45</v>
      </c>
    </row>
    <row r="11" spans="1:9" ht="194.25" customHeight="1" x14ac:dyDescent="0.3">
      <c r="A11" s="16" t="s">
        <v>46</v>
      </c>
      <c r="B11" s="17"/>
      <c r="C11" s="15" t="s">
        <v>47</v>
      </c>
      <c r="D11" s="13" t="s">
        <v>48</v>
      </c>
      <c r="E11" s="13">
        <v>0.1</v>
      </c>
      <c r="F11" s="14" t="s">
        <v>49</v>
      </c>
      <c r="G11" s="22">
        <f>IF(OR(G12=0,G13=0),0,E12*G12+E13*G13)</f>
        <v>1</v>
      </c>
      <c r="H11" s="13" t="s">
        <v>50</v>
      </c>
    </row>
    <row r="12" spans="1:9" ht="102.05" customHeight="1" x14ac:dyDescent="0.3">
      <c r="A12" s="16" t="s">
        <v>51</v>
      </c>
      <c r="B12" s="17"/>
      <c r="C12" s="17"/>
      <c r="D12" s="13" t="s">
        <v>52</v>
      </c>
      <c r="E12" s="13">
        <v>0.5</v>
      </c>
      <c r="F12" s="23" t="s">
        <v>53</v>
      </c>
      <c r="G12" s="18">
        <v>1</v>
      </c>
      <c r="H12" s="13" t="s">
        <v>54</v>
      </c>
    </row>
    <row r="13" spans="1:9" ht="399" customHeight="1" x14ac:dyDescent="0.3">
      <c r="A13" s="16" t="s">
        <v>55</v>
      </c>
      <c r="B13" s="17"/>
      <c r="C13" s="21"/>
      <c r="D13" s="13" t="s">
        <v>56</v>
      </c>
      <c r="E13" s="13">
        <v>0.5</v>
      </c>
      <c r="F13" s="23" t="s">
        <v>57</v>
      </c>
      <c r="G13" s="18">
        <v>1</v>
      </c>
      <c r="H13" s="13" t="s">
        <v>58</v>
      </c>
    </row>
    <row r="14" spans="1:9" ht="111" customHeight="1" x14ac:dyDescent="0.3">
      <c r="A14" s="16" t="s">
        <v>59</v>
      </c>
      <c r="B14" s="17"/>
      <c r="C14" s="13" t="s">
        <v>60</v>
      </c>
      <c r="D14" s="13" t="s">
        <v>61</v>
      </c>
      <c r="E14" s="13">
        <v>0.1</v>
      </c>
      <c r="F14" s="24" t="s">
        <v>62</v>
      </c>
      <c r="G14" s="18">
        <v>1</v>
      </c>
      <c r="H14" s="13" t="s">
        <v>63</v>
      </c>
    </row>
    <row r="15" spans="1:9" ht="191.3" customHeight="1" x14ac:dyDescent="0.3">
      <c r="A15" s="16" t="s">
        <v>64</v>
      </c>
      <c r="B15" s="17"/>
      <c r="C15" s="15" t="s">
        <v>65</v>
      </c>
      <c r="D15" s="13" t="s">
        <v>66</v>
      </c>
      <c r="E15" s="13">
        <v>0.1</v>
      </c>
      <c r="F15" s="14" t="s">
        <v>67</v>
      </c>
      <c r="G15" s="10">
        <f>IF(OR(G16=0,G17=0),0,E16*G16+E17*G17)</f>
        <v>1</v>
      </c>
      <c r="H15" s="13" t="s">
        <v>68</v>
      </c>
    </row>
    <row r="16" spans="1:9" ht="307.60000000000002" customHeight="1" x14ac:dyDescent="0.3">
      <c r="A16" s="16" t="s">
        <v>69</v>
      </c>
      <c r="B16" s="17"/>
      <c r="C16" s="17"/>
      <c r="D16" s="13" t="s">
        <v>70</v>
      </c>
      <c r="E16" s="13">
        <v>0.5</v>
      </c>
      <c r="F16" s="14" t="s">
        <v>71</v>
      </c>
      <c r="G16" s="18">
        <v>1</v>
      </c>
      <c r="H16" s="13" t="s">
        <v>72</v>
      </c>
    </row>
    <row r="17" spans="1:8" ht="178.45" customHeight="1" x14ac:dyDescent="0.3">
      <c r="A17" s="16" t="s">
        <v>73</v>
      </c>
      <c r="B17" s="17"/>
      <c r="C17" s="21"/>
      <c r="D17" s="13" t="s">
        <v>74</v>
      </c>
      <c r="E17" s="13">
        <v>0.5</v>
      </c>
      <c r="F17" s="14" t="s">
        <v>75</v>
      </c>
      <c r="G17" s="18">
        <v>1</v>
      </c>
      <c r="H17" s="13" t="s">
        <v>76</v>
      </c>
    </row>
    <row r="18" spans="1:8" ht="126.8" customHeight="1" x14ac:dyDescent="0.3">
      <c r="A18" s="16" t="s">
        <v>77</v>
      </c>
      <c r="B18" s="17"/>
      <c r="C18" s="13" t="s">
        <v>78</v>
      </c>
      <c r="D18" s="13" t="s">
        <v>79</v>
      </c>
      <c r="E18" s="13">
        <v>0.1</v>
      </c>
      <c r="F18" s="14" t="s">
        <v>80</v>
      </c>
      <c r="G18" s="18">
        <v>1</v>
      </c>
      <c r="H18" s="13" t="s">
        <v>81</v>
      </c>
    </row>
    <row r="19" spans="1:8" ht="206.3" customHeight="1" x14ac:dyDescent="0.3">
      <c r="A19" s="16" t="s">
        <v>82</v>
      </c>
      <c r="B19" s="17"/>
      <c r="C19" s="15" t="s">
        <v>83</v>
      </c>
      <c r="D19" s="13" t="s">
        <v>84</v>
      </c>
      <c r="E19" s="13">
        <v>0.1</v>
      </c>
      <c r="F19" s="14" t="s">
        <v>85</v>
      </c>
      <c r="G19" s="10">
        <f>IF(OR(G20=0,G21=0),0,E20*G20+E21*G21)</f>
        <v>1</v>
      </c>
      <c r="H19" s="13" t="s">
        <v>86</v>
      </c>
    </row>
    <row r="20" spans="1:8" ht="334.5" customHeight="1" x14ac:dyDescent="0.3">
      <c r="A20" s="16" t="s">
        <v>87</v>
      </c>
      <c r="B20" s="17"/>
      <c r="C20" s="17"/>
      <c r="D20" s="13" t="s">
        <v>88</v>
      </c>
      <c r="E20" s="13">
        <v>0.5</v>
      </c>
      <c r="F20" s="14" t="s">
        <v>89</v>
      </c>
      <c r="G20" s="18">
        <v>1</v>
      </c>
      <c r="H20" s="13" t="s">
        <v>90</v>
      </c>
    </row>
    <row r="21" spans="1:8" ht="175.5" customHeight="1" x14ac:dyDescent="0.3">
      <c r="A21" s="16" t="s">
        <v>91</v>
      </c>
      <c r="B21" s="17"/>
      <c r="C21" s="21"/>
      <c r="D21" s="13" t="s">
        <v>92</v>
      </c>
      <c r="E21" s="13">
        <v>0.5</v>
      </c>
      <c r="F21" s="14" t="s">
        <v>93</v>
      </c>
      <c r="G21" s="18">
        <v>1</v>
      </c>
      <c r="H21" s="13" t="s">
        <v>76</v>
      </c>
    </row>
    <row r="22" spans="1:8" ht="303.05" customHeight="1" x14ac:dyDescent="0.3">
      <c r="A22" s="16" t="s">
        <v>94</v>
      </c>
      <c r="B22" s="17"/>
      <c r="C22" s="13" t="s">
        <v>95</v>
      </c>
      <c r="D22" s="13" t="s">
        <v>96</v>
      </c>
      <c r="E22" s="13">
        <v>0.1</v>
      </c>
      <c r="F22" s="14" t="s">
        <v>97</v>
      </c>
      <c r="G22" s="18">
        <v>1</v>
      </c>
      <c r="H22" s="13" t="s">
        <v>98</v>
      </c>
    </row>
    <row r="23" spans="1:8" ht="128.19999999999999" customHeight="1" x14ac:dyDescent="0.3">
      <c r="A23" s="16" t="s">
        <v>99</v>
      </c>
      <c r="B23" s="21"/>
      <c r="C23" s="13" t="s">
        <v>100</v>
      </c>
      <c r="D23" s="13" t="s">
        <v>101</v>
      </c>
      <c r="E23" s="13">
        <v>0.1</v>
      </c>
      <c r="F23" s="14" t="s">
        <v>102</v>
      </c>
      <c r="G23" s="18">
        <v>1</v>
      </c>
      <c r="H23" s="13" t="s">
        <v>45</v>
      </c>
    </row>
    <row r="24" spans="1:8" ht="67.5" customHeight="1" x14ac:dyDescent="0.3">
      <c r="A24" s="16" t="s">
        <v>103</v>
      </c>
      <c r="B24" s="15" t="s">
        <v>104</v>
      </c>
      <c r="C24" s="13" t="s">
        <v>105</v>
      </c>
      <c r="D24" s="13" t="s">
        <v>106</v>
      </c>
      <c r="E24" s="13">
        <v>0.01</v>
      </c>
      <c r="F24" s="14" t="s">
        <v>107</v>
      </c>
      <c r="G24" s="10">
        <f>E25*G25+E26*G26</f>
        <v>1</v>
      </c>
      <c r="H24" s="13" t="s">
        <v>108</v>
      </c>
    </row>
    <row r="25" spans="1:8" ht="146.19999999999999" customHeight="1" x14ac:dyDescent="0.3">
      <c r="A25" s="25" t="s">
        <v>109</v>
      </c>
      <c r="B25" s="17"/>
      <c r="C25" s="13" t="s">
        <v>110</v>
      </c>
      <c r="D25" s="13" t="s">
        <v>111</v>
      </c>
      <c r="E25" s="13">
        <v>0.5</v>
      </c>
      <c r="F25" s="14" t="s">
        <v>112</v>
      </c>
      <c r="G25" s="18">
        <v>1</v>
      </c>
      <c r="H25" s="13" t="s">
        <v>45</v>
      </c>
    </row>
    <row r="26" spans="1:8" ht="94.55" customHeight="1" x14ac:dyDescent="0.3">
      <c r="A26" s="25" t="s">
        <v>113</v>
      </c>
      <c r="B26" s="21"/>
      <c r="C26" s="13" t="s">
        <v>114</v>
      </c>
      <c r="D26" s="13" t="s">
        <v>115</v>
      </c>
      <c r="E26" s="13">
        <v>0.5</v>
      </c>
      <c r="F26" s="14" t="s">
        <v>116</v>
      </c>
      <c r="G26" s="18">
        <v>1</v>
      </c>
      <c r="H26" s="13" t="s">
        <v>45</v>
      </c>
    </row>
    <row r="27" spans="1:8" ht="195.85" customHeight="1" x14ac:dyDescent="0.3">
      <c r="A27" s="25" t="s">
        <v>117</v>
      </c>
      <c r="B27" s="13" t="s">
        <v>118</v>
      </c>
      <c r="C27" s="13" t="s">
        <v>119</v>
      </c>
      <c r="D27" s="13" t="s">
        <v>120</v>
      </c>
      <c r="E27" s="13">
        <v>0.01</v>
      </c>
      <c r="F27" s="14" t="s">
        <v>121</v>
      </c>
      <c r="G27" s="18">
        <v>1</v>
      </c>
      <c r="H27" s="13" t="s">
        <v>122</v>
      </c>
    </row>
    <row r="28" spans="1:8" ht="223.55" customHeight="1" x14ac:dyDescent="0.3">
      <c r="A28" s="12" t="s">
        <v>123</v>
      </c>
      <c r="B28" s="13" t="s">
        <v>124</v>
      </c>
      <c r="C28" s="13" t="s">
        <v>125</v>
      </c>
      <c r="D28" s="13" t="s">
        <v>126</v>
      </c>
      <c r="E28" s="13">
        <v>0.01</v>
      </c>
      <c r="F28" s="14" t="s">
        <v>127</v>
      </c>
      <c r="G28" s="18">
        <v>1</v>
      </c>
      <c r="H28" s="13" t="s">
        <v>122</v>
      </c>
    </row>
    <row r="29" spans="1:8" ht="365.35" customHeight="1" x14ac:dyDescent="0.3">
      <c r="A29" s="26" t="s">
        <v>128</v>
      </c>
      <c r="B29" s="11" t="s">
        <v>129</v>
      </c>
      <c r="C29" s="11" t="s">
        <v>130</v>
      </c>
      <c r="D29" s="11" t="s">
        <v>131</v>
      </c>
      <c r="E29" s="11">
        <v>0.25</v>
      </c>
      <c r="F29" s="27" t="s">
        <v>132</v>
      </c>
      <c r="G29" s="18">
        <v>1</v>
      </c>
      <c r="H29" s="13" t="s">
        <v>133</v>
      </c>
    </row>
    <row r="30" spans="1:8" ht="99.7" customHeight="1" x14ac:dyDescent="0.3">
      <c r="A30" s="16" t="s">
        <v>134</v>
      </c>
      <c r="B30" s="28" t="s">
        <v>135</v>
      </c>
      <c r="C30" s="13" t="s">
        <v>136</v>
      </c>
      <c r="D30" s="13" t="s">
        <v>137</v>
      </c>
      <c r="E30" s="11">
        <v>0.65</v>
      </c>
      <c r="F30" s="14" t="s">
        <v>138</v>
      </c>
      <c r="G30" s="10">
        <f>E31*G31+E34*G34+E35*G35+E36*G36+E37*G37+E38*G38+E39*G39+E40*G40+E41*G41+E42*G42+E47*G47+E49*G49</f>
        <v>1</v>
      </c>
      <c r="H30" s="13" t="s">
        <v>139</v>
      </c>
    </row>
    <row r="31" spans="1:8" ht="192.05" customHeight="1" x14ac:dyDescent="0.3">
      <c r="A31" s="16" t="s">
        <v>140</v>
      </c>
      <c r="B31" s="28"/>
      <c r="C31" s="15" t="s">
        <v>141</v>
      </c>
      <c r="D31" s="13" t="s">
        <v>142</v>
      </c>
      <c r="E31" s="13">
        <v>0.01</v>
      </c>
      <c r="F31" s="14" t="s">
        <v>143</v>
      </c>
      <c r="G31" s="10">
        <f>IF(OR(G32=0,G33=0),0,E32*G32+E33*G33)</f>
        <v>1</v>
      </c>
      <c r="H31" s="13" t="s">
        <v>144</v>
      </c>
    </row>
    <row r="32" spans="1:8" ht="352.5" customHeight="1" x14ac:dyDescent="0.3">
      <c r="A32" s="16" t="s">
        <v>145</v>
      </c>
      <c r="B32" s="28"/>
      <c r="C32" s="17"/>
      <c r="D32" s="13" t="s">
        <v>146</v>
      </c>
      <c r="E32" s="13">
        <v>0.5</v>
      </c>
      <c r="F32" s="14" t="s">
        <v>147</v>
      </c>
      <c r="G32" s="18">
        <v>1</v>
      </c>
      <c r="H32" s="13" t="s">
        <v>148</v>
      </c>
    </row>
    <row r="33" spans="1:8" ht="159.85" customHeight="1" collapsed="1" x14ac:dyDescent="0.3">
      <c r="A33" s="16" t="s">
        <v>149</v>
      </c>
      <c r="B33" s="28"/>
      <c r="C33" s="21"/>
      <c r="D33" s="13" t="s">
        <v>150</v>
      </c>
      <c r="E33" s="13">
        <v>0.5</v>
      </c>
      <c r="F33" s="14" t="s">
        <v>151</v>
      </c>
      <c r="G33" s="18">
        <v>1</v>
      </c>
      <c r="H33" s="13" t="s">
        <v>76</v>
      </c>
    </row>
    <row r="34" spans="1:8" ht="301.5" customHeight="1" x14ac:dyDescent="0.3">
      <c r="A34" s="16" t="s">
        <v>152</v>
      </c>
      <c r="B34" s="28"/>
      <c r="C34" s="13" t="s">
        <v>153</v>
      </c>
      <c r="D34" s="13" t="s">
        <v>154</v>
      </c>
      <c r="E34" s="13">
        <v>0.05</v>
      </c>
      <c r="F34" s="14" t="s">
        <v>155</v>
      </c>
      <c r="G34" s="18">
        <v>1</v>
      </c>
      <c r="H34" s="29" t="s">
        <v>156</v>
      </c>
    </row>
    <row r="35" spans="1:8" ht="365.35" customHeight="1" x14ac:dyDescent="0.3">
      <c r="A35" s="16" t="s">
        <v>157</v>
      </c>
      <c r="B35" s="28"/>
      <c r="C35" s="13" t="s">
        <v>158</v>
      </c>
      <c r="D35" s="13" t="s">
        <v>159</v>
      </c>
      <c r="E35" s="13">
        <v>0.05</v>
      </c>
      <c r="F35" s="14" t="s">
        <v>160</v>
      </c>
      <c r="G35" s="18">
        <v>1</v>
      </c>
      <c r="H35" s="13" t="s">
        <v>161</v>
      </c>
    </row>
    <row r="36" spans="1:8" ht="348.75" customHeight="1" x14ac:dyDescent="0.3">
      <c r="A36" s="16" t="s">
        <v>162</v>
      </c>
      <c r="B36" s="28"/>
      <c r="C36" s="13" t="s">
        <v>163</v>
      </c>
      <c r="D36" s="13" t="s">
        <v>164</v>
      </c>
      <c r="E36" s="13">
        <v>0.01</v>
      </c>
      <c r="F36" s="14" t="s">
        <v>165</v>
      </c>
      <c r="G36" s="18">
        <v>1</v>
      </c>
      <c r="H36" s="13" t="s">
        <v>166</v>
      </c>
    </row>
    <row r="37" spans="1:8" ht="161.25" customHeight="1" x14ac:dyDescent="0.3">
      <c r="A37" s="30" t="s">
        <v>167</v>
      </c>
      <c r="B37" s="28"/>
      <c r="C37" s="11" t="s">
        <v>168</v>
      </c>
      <c r="D37" s="11" t="s">
        <v>169</v>
      </c>
      <c r="E37" s="11">
        <v>0.4</v>
      </c>
      <c r="F37" s="27" t="s">
        <v>170</v>
      </c>
      <c r="G37" s="18">
        <v>1</v>
      </c>
      <c r="H37" s="11" t="s">
        <v>171</v>
      </c>
    </row>
    <row r="38" spans="1:8" ht="145.6" customHeight="1" x14ac:dyDescent="0.3">
      <c r="A38" s="16" t="s">
        <v>172</v>
      </c>
      <c r="B38" s="28"/>
      <c r="C38" s="13" t="s">
        <v>173</v>
      </c>
      <c r="D38" s="13" t="s">
        <v>174</v>
      </c>
      <c r="E38" s="13">
        <v>0.01</v>
      </c>
      <c r="F38" s="14" t="s">
        <v>175</v>
      </c>
      <c r="G38" s="18">
        <v>1</v>
      </c>
      <c r="H38" s="13" t="s">
        <v>176</v>
      </c>
    </row>
    <row r="39" spans="1:8" ht="347.35" customHeight="1" x14ac:dyDescent="0.3">
      <c r="A39" s="30" t="s">
        <v>177</v>
      </c>
      <c r="B39" s="28"/>
      <c r="C39" s="11" t="s">
        <v>178</v>
      </c>
      <c r="D39" s="11" t="s">
        <v>179</v>
      </c>
      <c r="E39" s="11">
        <v>0.4</v>
      </c>
      <c r="F39" s="27" t="s">
        <v>180</v>
      </c>
      <c r="G39" s="18">
        <v>1</v>
      </c>
      <c r="H39" s="13" t="s">
        <v>181</v>
      </c>
    </row>
    <row r="40" spans="1:8" ht="114.75" customHeight="1" x14ac:dyDescent="0.3">
      <c r="A40" s="16" t="s">
        <v>182</v>
      </c>
      <c r="B40" s="28"/>
      <c r="C40" s="13" t="s">
        <v>183</v>
      </c>
      <c r="D40" s="13" t="s">
        <v>184</v>
      </c>
      <c r="E40" s="13">
        <v>0.01</v>
      </c>
      <c r="F40" s="14" t="s">
        <v>185</v>
      </c>
      <c r="G40" s="18">
        <v>1</v>
      </c>
      <c r="H40" s="13" t="s">
        <v>186</v>
      </c>
    </row>
    <row r="41" spans="1:8" ht="85.5" customHeight="1" x14ac:dyDescent="0.3">
      <c r="A41" s="16" t="s">
        <v>187</v>
      </c>
      <c r="B41" s="28"/>
      <c r="C41" s="13" t="s">
        <v>188</v>
      </c>
      <c r="D41" s="13" t="s">
        <v>189</v>
      </c>
      <c r="E41" s="13">
        <v>0.01</v>
      </c>
      <c r="F41" s="14" t="s">
        <v>190</v>
      </c>
      <c r="G41" s="18">
        <v>1</v>
      </c>
      <c r="H41" s="13" t="s">
        <v>191</v>
      </c>
    </row>
    <row r="42" spans="1:8" ht="48.05" customHeight="1" x14ac:dyDescent="0.3">
      <c r="A42" s="16" t="s">
        <v>192</v>
      </c>
      <c r="B42" s="28"/>
      <c r="C42" s="15" t="s">
        <v>193</v>
      </c>
      <c r="D42" s="13" t="s">
        <v>194</v>
      </c>
      <c r="E42" s="13">
        <v>0.03</v>
      </c>
      <c r="F42" s="14" t="s">
        <v>195</v>
      </c>
      <c r="G42" s="10">
        <f>E43*G43+E44*G44</f>
        <v>1</v>
      </c>
      <c r="H42" s="13" t="s">
        <v>196</v>
      </c>
    </row>
    <row r="43" spans="1:8" ht="94.55" customHeight="1" x14ac:dyDescent="0.3">
      <c r="A43" s="16" t="s">
        <v>197</v>
      </c>
      <c r="B43" s="28"/>
      <c r="C43" s="17"/>
      <c r="D43" s="13" t="s">
        <v>198</v>
      </c>
      <c r="E43" s="13">
        <v>0.5</v>
      </c>
      <c r="F43" s="14" t="s">
        <v>199</v>
      </c>
      <c r="G43" s="18">
        <v>1</v>
      </c>
      <c r="H43" s="13" t="s">
        <v>200</v>
      </c>
    </row>
    <row r="44" spans="1:8" ht="309" customHeight="1" x14ac:dyDescent="0.3">
      <c r="A44" s="16" t="s">
        <v>201</v>
      </c>
      <c r="B44" s="28"/>
      <c r="C44" s="17"/>
      <c r="D44" s="13" t="s">
        <v>202</v>
      </c>
      <c r="E44" s="13">
        <v>0.5</v>
      </c>
      <c r="F44" s="14" t="s">
        <v>203</v>
      </c>
      <c r="G44" s="10">
        <f>IF(G45&lt;G46,0,1)</f>
        <v>1</v>
      </c>
      <c r="H44" s="13" t="s">
        <v>204</v>
      </c>
    </row>
    <row r="45" spans="1:8" ht="35.25" customHeight="1" x14ac:dyDescent="0.3">
      <c r="A45" s="16" t="s">
        <v>205</v>
      </c>
      <c r="B45" s="28"/>
      <c r="C45" s="17"/>
      <c r="D45" s="13" t="s">
        <v>206</v>
      </c>
      <c r="E45" s="13" t="s">
        <v>13</v>
      </c>
      <c r="F45" s="14" t="s">
        <v>207</v>
      </c>
      <c r="G45" s="20">
        <v>1</v>
      </c>
      <c r="H45" s="13" t="s">
        <v>208</v>
      </c>
    </row>
    <row r="46" spans="1:8" ht="33.85" customHeight="1" x14ac:dyDescent="0.3">
      <c r="A46" s="16" t="s">
        <v>209</v>
      </c>
      <c r="B46" s="28"/>
      <c r="C46" s="21"/>
      <c r="D46" s="13" t="s">
        <v>210</v>
      </c>
      <c r="E46" s="13" t="s">
        <v>13</v>
      </c>
      <c r="F46" s="14" t="s">
        <v>211</v>
      </c>
      <c r="G46" s="20">
        <v>1</v>
      </c>
      <c r="H46" s="13" t="s">
        <v>212</v>
      </c>
    </row>
    <row r="47" spans="1:8" ht="270.8" customHeight="1" x14ac:dyDescent="0.3">
      <c r="A47" s="16" t="s">
        <v>213</v>
      </c>
      <c r="B47" s="28"/>
      <c r="C47" s="15" t="s">
        <v>214</v>
      </c>
      <c r="D47" s="15" t="s">
        <v>215</v>
      </c>
      <c r="E47" s="13">
        <v>0.01</v>
      </c>
      <c r="F47" s="14" t="s">
        <v>216</v>
      </c>
      <c r="G47" s="10">
        <f>G48/100</f>
        <v>1</v>
      </c>
      <c r="H47" s="13" t="s">
        <v>217</v>
      </c>
    </row>
    <row r="48" spans="1:8" ht="54" customHeight="1" x14ac:dyDescent="0.3">
      <c r="A48" s="16" t="s">
        <v>218</v>
      </c>
      <c r="B48" s="28"/>
      <c r="C48" s="21"/>
      <c r="D48" s="21"/>
      <c r="E48" s="13" t="s">
        <v>13</v>
      </c>
      <c r="F48" s="13" t="s">
        <v>219</v>
      </c>
      <c r="G48" s="20">
        <v>100</v>
      </c>
      <c r="H48" s="13" t="s">
        <v>220</v>
      </c>
    </row>
    <row r="49" spans="1:8" ht="255.8" customHeight="1" x14ac:dyDescent="0.3">
      <c r="A49" s="16" t="s">
        <v>221</v>
      </c>
      <c r="B49" s="28"/>
      <c r="C49" s="13" t="s">
        <v>222</v>
      </c>
      <c r="D49" s="31" t="s">
        <v>223</v>
      </c>
      <c r="E49" s="31">
        <v>0.01</v>
      </c>
      <c r="F49" s="23" t="s">
        <v>224</v>
      </c>
      <c r="G49" s="18">
        <v>1</v>
      </c>
      <c r="H49" s="13" t="s">
        <v>225</v>
      </c>
    </row>
    <row r="50" spans="1:8" ht="305.25" customHeight="1" x14ac:dyDescent="0.3">
      <c r="A50" s="25" t="s">
        <v>226</v>
      </c>
      <c r="B50" s="32" t="s">
        <v>227</v>
      </c>
      <c r="C50" s="13" t="s">
        <v>228</v>
      </c>
      <c r="D50" s="13" t="s">
        <v>229</v>
      </c>
      <c r="E50" s="14">
        <v>0.01</v>
      </c>
      <c r="F50" s="14" t="s">
        <v>230</v>
      </c>
      <c r="G50" s="18">
        <v>1</v>
      </c>
      <c r="H50" s="13" t="s">
        <v>122</v>
      </c>
    </row>
    <row r="51" spans="1:8" ht="208.5" customHeight="1" x14ac:dyDescent="0.3">
      <c r="A51" s="33" t="s">
        <v>231</v>
      </c>
      <c r="B51" s="34" t="s">
        <v>232</v>
      </c>
      <c r="C51" s="35" t="s">
        <v>233</v>
      </c>
      <c r="D51" s="35" t="s">
        <v>234</v>
      </c>
      <c r="E51" s="36">
        <v>0.01</v>
      </c>
      <c r="F51" s="14" t="s">
        <v>235</v>
      </c>
      <c r="G51" s="18">
        <v>1</v>
      </c>
      <c r="H51" s="13" t="s">
        <v>45</v>
      </c>
    </row>
    <row r="52" spans="1:8" ht="381" customHeight="1" x14ac:dyDescent="0.3">
      <c r="A52" s="33" t="s">
        <v>236</v>
      </c>
      <c r="B52" s="34" t="s">
        <v>237</v>
      </c>
      <c r="C52" s="37" t="s">
        <v>238</v>
      </c>
      <c r="D52" s="37" t="s">
        <v>239</v>
      </c>
      <c r="E52" s="13">
        <v>0.05</v>
      </c>
      <c r="F52" s="14" t="s">
        <v>240</v>
      </c>
      <c r="G52" s="18">
        <v>1</v>
      </c>
      <c r="H52" s="13" t="s">
        <v>122</v>
      </c>
    </row>
    <row r="53" spans="1:8" ht="66.05" customHeight="1" x14ac:dyDescent="0.3">
      <c r="A53" s="38" t="s">
        <v>241</v>
      </c>
      <c r="B53" s="39" t="s">
        <v>242</v>
      </c>
      <c r="C53" s="39" t="s">
        <v>243</v>
      </c>
      <c r="D53" s="39" t="s">
        <v>244</v>
      </c>
      <c r="E53" s="39">
        <v>0.05</v>
      </c>
      <c r="F53" s="39" t="s">
        <v>245</v>
      </c>
      <c r="G53" s="18">
        <v>1</v>
      </c>
      <c r="H53" s="13" t="s">
        <v>122</v>
      </c>
    </row>
  </sheetData>
  <sheetProtection sort="0" autoFilter="0"/>
  <autoFilter ref="A2:H53"/>
  <mergeCells count="13">
    <mergeCell ref="B24:B26"/>
    <mergeCell ref="B30:B49"/>
    <mergeCell ref="C31:C33"/>
    <mergeCell ref="C42:C46"/>
    <mergeCell ref="C47:C48"/>
    <mergeCell ref="D47:D48"/>
    <mergeCell ref="A1:H1"/>
    <mergeCell ref="D3:F3"/>
    <mergeCell ref="B5:B23"/>
    <mergeCell ref="C7:C9"/>
    <mergeCell ref="C11:C13"/>
    <mergeCell ref="C15:C17"/>
    <mergeCell ref="C19:C21"/>
  </mergeCells>
  <dataValidations count="1">
    <dataValidation type="list" allowBlank="1" showInputMessage="1" showErrorMessage="1" sqref="G43 G20:G23 G6 G10 G12:G14 G16:G18 G25:G29 G32:G41 G49:G53">
      <formula1>"0,1"</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2025-09-08T13:25:57Z</dcterms:created>
  <dcterms:modified xsi:type="dcterms:W3CDTF">2025-09-08T13:27:26Z</dcterms:modified>
</cp:coreProperties>
</file>