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3" windowWidth="23967" windowHeight="8853"/>
  </bookViews>
  <sheets>
    <sheet name="Приложение № 3" sheetId="1" r:id="rId1"/>
  </sheets>
  <definedNames>
    <definedName name="_xlnm._FilterDatabase" localSheetId="0" hidden="1">'Приложение № 3'!$A$2:$H$42</definedName>
  </definedNames>
  <calcPr calcId="144525"/>
</workbook>
</file>

<file path=xl/calcChain.xml><?xml version="1.0" encoding="utf-8"?>
<calcChain xmlns="http://schemas.openxmlformats.org/spreadsheetml/2006/main">
  <c r="G37" i="1" l="1"/>
  <c r="G27" i="1"/>
  <c r="G26" i="1"/>
  <c r="G21" i="1"/>
  <c r="G16" i="1"/>
  <c r="G12" i="1"/>
  <c r="G8" i="1"/>
  <c r="G5" i="1" s="1"/>
  <c r="G4" i="1" s="1"/>
  <c r="G3" i="1" s="1"/>
</calcChain>
</file>

<file path=xl/sharedStrings.xml><?xml version="1.0" encoding="utf-8"?>
<sst xmlns="http://schemas.openxmlformats.org/spreadsheetml/2006/main" count="206" uniqueCount="193">
  <si>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</si>
  <si>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</si>
  <si>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</si>
  <si>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</si>
  <si>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</si>
  <si>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</si>
  <si>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</si>
  <si>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</si>
  <si>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</si>
  <si>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</si>
  <si>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</si>
  <si>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t>1</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</si>
  <si>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</si>
  <si>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</si>
  <si>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t>Показатель выполнения требований Федерального 
закона о теплоснабжении</t>
  </si>
  <si>
    <r>
      <t>К</t>
    </r>
    <r>
      <rPr>
        <sz val="8"/>
        <color theme="1"/>
        <rFont val="Times New Roman"/>
        <family val="1"/>
        <charset val="204"/>
      </rPr>
      <t>закон о тепл</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</si>
  <si>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</si>
  <si>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t>1.1</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</si>
  <si>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</si>
  <si>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</si>
  <si>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</si>
  <si>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t>К</t>
    </r>
    <r>
      <rPr>
        <sz val="8"/>
        <color theme="1"/>
        <rFont val="Times New Roman"/>
        <family val="1"/>
        <charset val="204"/>
      </rPr>
      <t>функц</t>
    </r>
  </si>
  <si>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</si>
  <si>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</si>
  <si>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</si>
  <si>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</si>
  <si>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r>
      <t>К</t>
    </r>
    <r>
      <rPr>
        <sz val="8"/>
        <color theme="1"/>
        <rFont val="Times New Roman"/>
        <family val="1"/>
        <charset val="204"/>
      </rPr>
      <t>шт</t>
    </r>
  </si>
  <si>
    <t xml:space="preserve">Необходимо выбрать одно значение, в зависимости от следующих условий:
наличие – 1;
отсутствие – 0
</t>
  </si>
  <si>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</si>
  <si>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</si>
  <si>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</si>
  <si>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family val="1"/>
        <charset val="204"/>
      </rPr>
      <t>дисп</t>
    </r>
  </si>
  <si>
    <t xml:space="preserve">Необходимо выбрать одно значение, в зависимости от следующих условий:
наличие – 1;
отсутствие – 0
</t>
  </si>
  <si>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</si>
  <si>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</si>
  <si>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</si>
  <si>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</si>
  <si>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</si>
  <si>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</si>
  <si>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</si>
  <si>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family val="1"/>
        <charset val="204"/>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</si>
  <si>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</si>
  <si>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1.1.3.2</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</si>
  <si>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</si>
  <si>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перечень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</si>
  <si>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</si>
  <si>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</si>
  <si>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</si>
  <si>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</si>
  <si>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экспл/произв.инстр</t>
    </r>
  </si>
  <si>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</si>
  <si>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</si>
  <si>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</si>
  <si>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family val="1"/>
        <charset val="204"/>
      </rPr>
      <t>знаний</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</si>
  <si>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</si>
  <si>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</si>
  <si>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</si>
  <si>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</si>
  <si>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</si>
  <si>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</si>
  <si>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</si>
  <si>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пров зн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</si>
  <si>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</si>
  <si>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</si>
  <si>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</si>
  <si>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</si>
  <si>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t>К</t>
    </r>
    <r>
      <rPr>
        <sz val="8"/>
        <color theme="1"/>
        <rFont val="Times New Roman"/>
        <family val="1"/>
        <charset val="204"/>
      </rPr>
      <t>обуч</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</si>
  <si>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</si>
  <si>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</si>
  <si>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</si>
  <si>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</si>
  <si>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family val="1"/>
        <charset val="204"/>
      </rPr>
      <t>отв</t>
    </r>
  </si>
  <si>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</si>
  <si>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</si>
  <si>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</si>
  <si>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</si>
  <si>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</si>
  <si>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</si>
  <si>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</si>
  <si>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family val="1"/>
        <charset val="204"/>
      </rPr>
      <t>отв ОПО</t>
    </r>
  </si>
  <si>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</si>
  <si>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</si>
  <si>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</si>
  <si>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</si>
  <si>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t>1.1.9</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</si>
  <si>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</si>
  <si>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</si>
  <si>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</si>
  <si>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Необходимо выбрать одно значение, в зависимости от следующих условий:
наличие – 1;
отсутствие – 0
</t>
  </si>
  <si>
    <t>1.2</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</si>
  <si>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</si>
  <si>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</si>
  <si>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</si>
  <si>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</si>
  <si>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</si>
  <si>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</si>
  <si>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</si>
  <si>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</si>
  <si>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</si>
  <si>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</si>
  <si>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</si>
  <si>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</si>
  <si>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</si>
  <si>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t>1.3</t>
  </si>
  <si>
    <t xml:space="preserve">Обеспечивать качество теплоносителей 
(пункт 4 части 4 статьи 20 Федерального закона о теплоснабжении)
</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</si>
  <si>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</si>
  <si>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Показатель обеспечения качества теплоносителей</t>
  </si>
  <si>
    <r>
      <t>К</t>
    </r>
    <r>
      <rPr>
        <sz val="8"/>
        <color theme="1"/>
        <rFont val="Times New Roman"/>
        <family val="1"/>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</si>
  <si>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</si>
  <si>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</si>
  <si>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</si>
  <si>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</si>
  <si>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t>К</t>
    </r>
    <r>
      <rPr>
        <sz val="8"/>
        <color theme="1"/>
        <rFont val="Times New Roman"/>
        <family val="1"/>
        <charset val="204"/>
      </rPr>
      <t>кач.строит</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</si>
  <si>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</si>
  <si>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t>1.5</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</si>
  <si>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</si>
  <si>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</si>
  <si>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Показатель обеспечения надежного теплоснабжения потребителей</t>
  </si>
  <si>
    <r>
      <t>К</t>
    </r>
    <r>
      <rPr>
        <sz val="8"/>
        <color theme="1"/>
        <rFont val="Times New Roman"/>
        <family val="1"/>
        <charset val="204"/>
      </rPr>
      <t>надеж</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</si>
  <si>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</si>
  <si>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</si>
  <si>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</si>
  <si>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</si>
  <si>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r>
      <t>К</t>
    </r>
    <r>
      <rPr>
        <sz val="8"/>
        <color theme="1"/>
        <rFont val="Times New Roman"/>
        <family val="1"/>
        <charset val="204"/>
      </rPr>
      <t>освид</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</si>
  <si>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</si>
  <si>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</si>
  <si>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</si>
  <si>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t>К</t>
    </r>
    <r>
      <rPr>
        <sz val="8"/>
        <color theme="1"/>
        <rFont val="Times New Roman"/>
        <family val="1"/>
        <charset val="204"/>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</si>
  <si>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</si>
  <si>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</si>
  <si>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</si>
  <si>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</si>
  <si>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1.5.2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</si>
  <si>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</si>
  <si>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</si>
  <si>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</si>
  <si>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</si>
  <si>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</si>
  <si>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</si>
  <si>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r>
      <t>К</t>
    </r>
    <r>
      <rPr>
        <sz val="8"/>
        <color theme="1"/>
        <rFont val="Times New Roman"/>
        <family val="1"/>
        <charset val="204"/>
      </rPr>
      <t>испыт</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</si>
  <si>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</si>
  <si>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</si>
  <si>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</si>
  <si>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t>К</t>
    </r>
    <r>
      <rPr>
        <sz val="8"/>
        <color theme="1"/>
        <rFont val="Times New Roman"/>
        <family val="1"/>
        <charset val="204"/>
      </rPr>
      <t>гидр</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</si>
  <si>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</si>
  <si>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1.5.5</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</si>
  <si>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</si>
  <si>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</si>
  <si>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</si>
  <si>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Необходимо выбрать одно значение, в зависимости от следующих условий:
наличие – 1;
отсутствие – 0.
</t>
  </si>
  <si>
    <t>1.5.6</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</si>
  <si>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</si>
  <si>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</si>
  <si>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</si>
  <si>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</si>
  <si>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</si>
  <si>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</si>
  <si>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</si>
  <si>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family val="1"/>
        <charset val="204"/>
      </rPr>
      <t>электр.сопр</t>
    </r>
  </si>
  <si>
    <t xml:space="preserve">Необходимо выбрать одно значение, в зависимости от следующих условий:
наличие – 1;
отсутствие – 0.
</t>
  </si>
  <si>
    <t>1.5.8</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</si>
  <si>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</si>
  <si>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</si>
  <si>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</si>
  <si>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</si>
  <si>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</si>
  <si>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Показатель наличия запасов материалов, запорной арматуры, запасных частей, средств механизации</t>
  </si>
  <si>
    <r>
      <t>К</t>
    </r>
    <r>
      <rPr>
        <sz val="8"/>
        <color theme="1"/>
        <rFont val="Times New Roman"/>
        <family val="1"/>
        <charset val="204"/>
      </rPr>
      <t>матер</t>
    </r>
  </si>
  <si>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</si>
  <si>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1.5.9.1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</si>
  <si>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</si>
  <si>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</si>
  <si>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</si>
  <si>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</si>
  <si>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</si>
  <si>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t>К</t>
    </r>
    <r>
      <rPr>
        <sz val="8"/>
        <color theme="1"/>
        <rFont val="Times New Roman"/>
        <family val="1"/>
        <charset val="204"/>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</si>
  <si>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</si>
  <si>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1.6</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</si>
  <si>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</si>
  <si>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</si>
  <si>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</si>
  <si>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</si>
  <si>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</si>
  <si>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</si>
  <si>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</si>
  <si>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</si>
  <si>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</si>
  <si>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3</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</si>
  <si>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</si>
  <si>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</si>
  <si>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</si>
  <si>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</si>
  <si>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Необходимо выбрать одно значение, в зависимости от следующих условий:
наличие – 1;
отсутствие – 0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</si>
</sst>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4"/>
      <color theme="1"/>
      <name val="Times New Roman"/>
      <family val="1"/>
      <charset val="204"/>
    </font>
    <font>
      <i/>
      <sz val="12"/>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sz val="8"/>
      <color theme="1"/>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sz val="8"/>
      <name val="Times New Roman"/>
      <family val="1"/>
      <charset val="204"/>
    </font>
    <font>
      <sz val="12"/>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6">
    <xf numFmtId="0" fontId="0" fillId="0" borderId="0" xfId="0"/>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3" fillId="0" borderId="0" xfId="0" applyFont="1" applyAlignment="1">
      <alignment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right" vertical="top" wrapText="1"/>
    </xf>
    <xf numFmtId="0" fontId="4" fillId="0" borderId="4" xfId="0" applyFont="1" applyFill="1" applyBorder="1" applyAlignment="1">
      <alignment horizontal="right" vertical="top" wrapText="1"/>
    </xf>
    <xf numFmtId="0" fontId="5" fillId="2"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3" fillId="0" borderId="0" xfId="0" applyFont="1" applyFill="1" applyAlignment="1">
      <alignment wrapText="1"/>
    </xf>
    <xf numFmtId="0" fontId="0" fillId="0" borderId="0" xfId="0" applyFill="1"/>
    <xf numFmtId="49" fontId="5" fillId="0" borderId="2" xfId="0" applyNumberFormat="1"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7" fillId="0" borderId="2" xfId="0" applyFont="1" applyBorder="1" applyAlignment="1">
      <alignment horizontal="left" vertical="top" wrapText="1"/>
    </xf>
    <xf numFmtId="0" fontId="5" fillId="2" borderId="2" xfId="0" applyFont="1" applyFill="1" applyBorder="1" applyAlignment="1" applyProtection="1">
      <alignment horizontal="left" vertical="top" wrapText="1"/>
    </xf>
    <xf numFmtId="49" fontId="5" fillId="0" borderId="2" xfId="0" applyNumberFormat="1" applyFont="1" applyBorder="1" applyAlignment="1">
      <alignment horizontal="left" vertical="top"/>
    </xf>
    <xf numFmtId="0" fontId="5" fillId="0" borderId="6" xfId="0" applyFont="1" applyBorder="1" applyAlignment="1">
      <alignment horizontal="left" vertical="top" wrapText="1"/>
    </xf>
    <xf numFmtId="0" fontId="5" fillId="3" borderId="2" xfId="0" applyFont="1" applyFill="1" applyBorder="1" applyAlignment="1" applyProtection="1">
      <alignment horizontal="left" vertical="top" wrapText="1"/>
      <protection locked="0"/>
    </xf>
    <xf numFmtId="0" fontId="5" fillId="0" borderId="7" xfId="0" applyFont="1" applyBorder="1" applyAlignment="1">
      <alignment horizontal="left" vertical="top" wrapText="1"/>
    </xf>
    <xf numFmtId="0" fontId="5" fillId="0" borderId="5" xfId="0" applyFont="1" applyBorder="1" applyAlignment="1">
      <alignment horizontal="left" vertical="top"/>
    </xf>
    <xf numFmtId="0" fontId="5" fillId="0" borderId="3" xfId="0" applyFont="1" applyFill="1" applyBorder="1" applyAlignment="1">
      <alignment horizontal="left" vertical="top" wrapText="1"/>
    </xf>
    <xf numFmtId="49" fontId="5" fillId="0" borderId="2" xfId="0" applyNumberFormat="1" applyFont="1" applyBorder="1" applyAlignment="1">
      <alignment vertical="top" wrapText="1"/>
    </xf>
    <xf numFmtId="49" fontId="5" fillId="0" borderId="2" xfId="0" applyNumberFormat="1" applyFont="1" applyFill="1" applyBorder="1" applyAlignment="1">
      <alignment horizontal="left" vertical="top" wrapText="1"/>
    </xf>
    <xf numFmtId="0" fontId="5" fillId="0" borderId="2" xfId="0" applyFont="1" applyBorder="1" applyAlignment="1">
      <alignment horizontal="left" vertical="top" wrapText="1"/>
    </xf>
    <xf numFmtId="49" fontId="5" fillId="0" borderId="2" xfId="0" applyNumberFormat="1" applyFont="1" applyFill="1" applyBorder="1" applyAlignment="1">
      <alignment horizontal="left" vertical="top"/>
    </xf>
    <xf numFmtId="0" fontId="5" fillId="0" borderId="5" xfId="0" applyFont="1" applyBorder="1" applyAlignment="1">
      <alignment vertical="top" wrapText="1"/>
    </xf>
    <xf numFmtId="0" fontId="5" fillId="0" borderId="8" xfId="0" applyFont="1" applyBorder="1" applyAlignment="1">
      <alignment horizontal="left" vertical="top" wrapText="1"/>
    </xf>
    <xf numFmtId="0" fontId="5" fillId="4" borderId="2" xfId="0" applyFont="1" applyFill="1" applyBorder="1" applyAlignment="1" applyProtection="1">
      <alignment horizontal="left" vertical="top" wrapText="1"/>
      <protection locked="0"/>
    </xf>
    <xf numFmtId="49" fontId="5" fillId="0" borderId="7" xfId="0" applyNumberFormat="1" applyFont="1" applyBorder="1" applyAlignment="1">
      <alignmen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7" fillId="0" borderId="7" xfId="0" applyFont="1" applyBorder="1" applyAlignment="1">
      <alignment horizontal="left" vertical="top" wrapText="1"/>
    </xf>
    <xf numFmtId="0" fontId="5" fillId="0" borderId="2" xfId="0" applyFont="1" applyBorder="1" applyAlignment="1">
      <alignment vertical="top" wrapText="1"/>
    </xf>
    <xf numFmtId="49" fontId="9" fillId="0" borderId="2" xfId="0" applyNumberFormat="1" applyFont="1" applyBorder="1" applyAlignment="1">
      <alignment horizontal="left" vertical="top" wrapText="1"/>
    </xf>
    <xf numFmtId="0" fontId="9" fillId="0" borderId="2" xfId="0" applyFont="1" applyBorder="1" applyAlignment="1">
      <alignment horizontal="left" vertical="top" wrapText="1"/>
    </xf>
    <xf numFmtId="49" fontId="5" fillId="0" borderId="0" xfId="0" applyNumberFormat="1" applyFont="1" applyAlignment="1">
      <alignment horizontal="left" vertical="top"/>
    </xf>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xf numFmtId="0" fontId="11"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tabSelected="1" zoomScale="90" zoomScaleNormal="90" workbookViewId="0">
      <pane ySplit="3" topLeftCell="A4" activePane="bottomLeft" state="frozen"/>
      <selection pane="bottomLeft" sqref="A1:H1"/>
    </sheetView>
  </sheetViews>
  <sheetFormatPr defaultRowHeight="15.65" x14ac:dyDescent="0.3"/>
  <cols>
    <col min="1" max="1" width="8.5546875" style="40" customWidth="1"/>
    <col min="2" max="2" width="53.44140625" style="45" customWidth="1"/>
    <col min="3" max="3" width="55.33203125" style="42" customWidth="1"/>
    <col min="4" max="4" width="32.109375" style="42" customWidth="1"/>
    <col min="5" max="5" width="13.5546875" style="43" customWidth="1"/>
    <col min="6" max="6" width="17.44140625" style="42" customWidth="1"/>
    <col min="7" max="7" width="22.44140625" style="42" customWidth="1"/>
    <col min="8" max="8" width="56" style="44" customWidth="1"/>
    <col min="9" max="9" width="20" style="3" customWidth="1"/>
  </cols>
  <sheetData>
    <row r="1" spans="1:9" ht="67.5" customHeight="1" x14ac:dyDescent="0.3">
      <c r="A1" s="1" t="s">
        <v>0</v>
      </c>
      <c r="B1" s="2"/>
      <c r="C1" s="2"/>
      <c r="D1" s="2"/>
      <c r="E1" s="2"/>
      <c r="F1" s="2"/>
      <c r="G1" s="2"/>
      <c r="H1" s="2"/>
    </row>
    <row r="2" spans="1:9" ht="76.55" customHeight="1" x14ac:dyDescent="0.3">
      <c r="A2" s="4" t="s">
        <v>1</v>
      </c>
      <c r="B2" s="5" t="s">
        <v>2</v>
      </c>
      <c r="C2" s="5" t="s">
        <v>3</v>
      </c>
      <c r="D2" s="5" t="s">
        <v>4</v>
      </c>
      <c r="E2" s="5" t="s">
        <v>5</v>
      </c>
      <c r="F2" s="5" t="s">
        <v>6</v>
      </c>
      <c r="G2" s="5" t="s">
        <v>7</v>
      </c>
      <c r="H2" s="5" t="s">
        <v>8</v>
      </c>
    </row>
    <row r="3" spans="1:9" s="13" customFormat="1" ht="33.85" customHeight="1" x14ac:dyDescent="0.3">
      <c r="A3" s="6"/>
      <c r="B3" s="7"/>
      <c r="C3" s="7"/>
      <c r="D3" s="8" t="s">
        <v>9</v>
      </c>
      <c r="E3" s="9"/>
      <c r="F3" s="9"/>
      <c r="G3" s="10">
        <f>E4*G4+E41*G41+E42*G42</f>
        <v>1</v>
      </c>
      <c r="H3" s="11" t="s">
        <v>10</v>
      </c>
      <c r="I3" s="12"/>
    </row>
    <row r="4" spans="1:9" ht="131.35" customHeight="1" x14ac:dyDescent="0.3">
      <c r="A4" s="14" t="s">
        <v>11</v>
      </c>
      <c r="B4" s="15" t="s">
        <v>12</v>
      </c>
      <c r="C4" s="15" t="s">
        <v>13</v>
      </c>
      <c r="D4" s="15" t="s">
        <v>14</v>
      </c>
      <c r="E4" s="15">
        <v>0.9</v>
      </c>
      <c r="F4" s="16" t="s">
        <v>15</v>
      </c>
      <c r="G4" s="10">
        <f>E5*G5+E21*G21+E24*G24+E25*G25+E26*G26+E40*G40</f>
        <v>1</v>
      </c>
      <c r="H4" s="15" t="s">
        <v>16</v>
      </c>
    </row>
    <row r="5" spans="1:9" ht="81.7" customHeight="1" x14ac:dyDescent="0.3">
      <c r="A5" s="14" t="s">
        <v>17</v>
      </c>
      <c r="B5" s="17" t="s">
        <v>18</v>
      </c>
      <c r="C5" s="15" t="s">
        <v>19</v>
      </c>
      <c r="D5" s="18" t="s">
        <v>20</v>
      </c>
      <c r="E5" s="18">
        <v>0.05</v>
      </c>
      <c r="F5" s="16" t="s">
        <v>21</v>
      </c>
      <c r="G5" s="19">
        <f>E6*G6+E7*G7+E8*G8+E11*G11+E12*G12+E15*G15+E16*G16+E19*G19+E20*G20</f>
        <v>1</v>
      </c>
      <c r="H5" s="15" t="s">
        <v>22</v>
      </c>
    </row>
    <row r="6" spans="1:9" ht="129.80000000000001" customHeight="1" x14ac:dyDescent="0.3">
      <c r="A6" s="20" t="s">
        <v>23</v>
      </c>
      <c r="B6" s="21"/>
      <c r="C6" s="15" t="s">
        <v>24</v>
      </c>
      <c r="D6" s="15" t="s">
        <v>25</v>
      </c>
      <c r="E6" s="15">
        <v>0.1</v>
      </c>
      <c r="F6" s="16" t="s">
        <v>26</v>
      </c>
      <c r="G6" s="22">
        <v>1</v>
      </c>
      <c r="H6" s="15" t="s">
        <v>27</v>
      </c>
    </row>
    <row r="7" spans="1:9" ht="160.44999999999999" customHeight="1" x14ac:dyDescent="0.3">
      <c r="A7" s="20" t="s">
        <v>28</v>
      </c>
      <c r="B7" s="21"/>
      <c r="C7" s="15" t="s">
        <v>29</v>
      </c>
      <c r="D7" s="15" t="s">
        <v>30</v>
      </c>
      <c r="E7" s="15">
        <v>0.1</v>
      </c>
      <c r="F7" s="16" t="s">
        <v>31</v>
      </c>
      <c r="G7" s="22">
        <v>1</v>
      </c>
      <c r="H7" s="15" t="s">
        <v>32</v>
      </c>
    </row>
    <row r="8" spans="1:9" ht="192.7" customHeight="1" x14ac:dyDescent="0.3">
      <c r="A8" s="20" t="s">
        <v>33</v>
      </c>
      <c r="B8" s="21"/>
      <c r="C8" s="17" t="s">
        <v>34</v>
      </c>
      <c r="D8" s="15" t="s">
        <v>35</v>
      </c>
      <c r="E8" s="15">
        <v>0.1</v>
      </c>
      <c r="F8" s="16" t="s">
        <v>36</v>
      </c>
      <c r="G8" s="10">
        <f>IF(OR(G9=0,G10=0),0,E9*G9+E10*G10)</f>
        <v>1</v>
      </c>
      <c r="H8" s="15" t="s">
        <v>37</v>
      </c>
    </row>
    <row r="9" spans="1:9" ht="97.55" customHeight="1" x14ac:dyDescent="0.3">
      <c r="A9" s="20" t="s">
        <v>38</v>
      </c>
      <c r="B9" s="21"/>
      <c r="C9" s="21"/>
      <c r="D9" s="15" t="s">
        <v>39</v>
      </c>
      <c r="E9" s="15">
        <v>0.5</v>
      </c>
      <c r="F9" s="15" t="s">
        <v>40</v>
      </c>
      <c r="G9" s="22">
        <v>1</v>
      </c>
      <c r="H9" s="15" t="s">
        <v>41</v>
      </c>
    </row>
    <row r="10" spans="1:9" ht="398.2" customHeight="1" x14ac:dyDescent="0.3">
      <c r="A10" s="20" t="s">
        <v>42</v>
      </c>
      <c r="B10" s="21"/>
      <c r="C10" s="23"/>
      <c r="D10" s="15" t="s">
        <v>43</v>
      </c>
      <c r="E10" s="15">
        <v>0.5</v>
      </c>
      <c r="F10" s="15" t="s">
        <v>44</v>
      </c>
      <c r="G10" s="22">
        <v>1</v>
      </c>
      <c r="H10" s="15" t="s">
        <v>45</v>
      </c>
    </row>
    <row r="11" spans="1:9" ht="114.75" customHeight="1" x14ac:dyDescent="0.3">
      <c r="A11" s="20" t="s">
        <v>46</v>
      </c>
      <c r="B11" s="21"/>
      <c r="C11" s="15" t="s">
        <v>47</v>
      </c>
      <c r="D11" s="15" t="s">
        <v>48</v>
      </c>
      <c r="E11" s="15">
        <v>0.1</v>
      </c>
      <c r="F11" s="24" t="s">
        <v>49</v>
      </c>
      <c r="G11" s="22">
        <v>1</v>
      </c>
      <c r="H11" s="15" t="s">
        <v>27</v>
      </c>
    </row>
    <row r="12" spans="1:9" ht="193.5" customHeight="1" x14ac:dyDescent="0.3">
      <c r="A12" s="20" t="s">
        <v>50</v>
      </c>
      <c r="B12" s="21"/>
      <c r="C12" s="17" t="s">
        <v>51</v>
      </c>
      <c r="D12" s="15" t="s">
        <v>52</v>
      </c>
      <c r="E12" s="15">
        <v>0.1</v>
      </c>
      <c r="F12" s="16" t="s">
        <v>53</v>
      </c>
      <c r="G12" s="10">
        <f>IF(OR(G13=0,G14=0),0,E13*G13+E14*G14)</f>
        <v>1</v>
      </c>
      <c r="H12" s="15" t="s">
        <v>54</v>
      </c>
    </row>
    <row r="13" spans="1:9" ht="400.55" customHeight="1" x14ac:dyDescent="0.3">
      <c r="A13" s="20" t="s">
        <v>55</v>
      </c>
      <c r="B13" s="21"/>
      <c r="C13" s="21"/>
      <c r="D13" s="15" t="s">
        <v>56</v>
      </c>
      <c r="E13" s="15">
        <v>0.5</v>
      </c>
      <c r="F13" s="16" t="s">
        <v>57</v>
      </c>
      <c r="G13" s="22">
        <v>1</v>
      </c>
      <c r="H13" s="15" t="s">
        <v>58</v>
      </c>
    </row>
    <row r="14" spans="1:9" ht="180.8" customHeight="1" x14ac:dyDescent="0.3">
      <c r="A14" s="20" t="s">
        <v>59</v>
      </c>
      <c r="B14" s="21"/>
      <c r="C14" s="23"/>
      <c r="D14" s="15" t="s">
        <v>60</v>
      </c>
      <c r="E14" s="15">
        <v>0.5</v>
      </c>
      <c r="F14" s="16" t="s">
        <v>61</v>
      </c>
      <c r="G14" s="22">
        <v>1</v>
      </c>
      <c r="H14" s="15" t="s">
        <v>62</v>
      </c>
    </row>
    <row r="15" spans="1:9" ht="128.19999999999999" customHeight="1" x14ac:dyDescent="0.3">
      <c r="A15" s="20" t="s">
        <v>63</v>
      </c>
      <c r="B15" s="21"/>
      <c r="C15" s="15" t="s">
        <v>64</v>
      </c>
      <c r="D15" s="15" t="s">
        <v>65</v>
      </c>
      <c r="E15" s="15">
        <v>0.1</v>
      </c>
      <c r="F15" s="16" t="s">
        <v>66</v>
      </c>
      <c r="G15" s="22">
        <v>1</v>
      </c>
      <c r="H15" s="15" t="s">
        <v>67</v>
      </c>
    </row>
    <row r="16" spans="1:9" ht="209.3" customHeight="1" x14ac:dyDescent="0.3">
      <c r="A16" s="20" t="s">
        <v>68</v>
      </c>
      <c r="B16" s="21"/>
      <c r="C16" s="17" t="s">
        <v>69</v>
      </c>
      <c r="D16" s="15" t="s">
        <v>70</v>
      </c>
      <c r="E16" s="15">
        <v>0.1</v>
      </c>
      <c r="F16" s="16" t="s">
        <v>71</v>
      </c>
      <c r="G16" s="10">
        <f>IF(OR(G17=0,G18=0),0,E17*G17+E18*G18)</f>
        <v>1</v>
      </c>
      <c r="H16" s="15" t="s">
        <v>72</v>
      </c>
    </row>
    <row r="17" spans="1:8" ht="336.7" customHeight="1" x14ac:dyDescent="0.3">
      <c r="A17" s="20" t="s">
        <v>73</v>
      </c>
      <c r="B17" s="21"/>
      <c r="C17" s="21"/>
      <c r="D17" s="15" t="s">
        <v>74</v>
      </c>
      <c r="E17" s="15">
        <v>0.5</v>
      </c>
      <c r="F17" s="15" t="s">
        <v>75</v>
      </c>
      <c r="G17" s="22">
        <v>1</v>
      </c>
      <c r="H17" s="15" t="s">
        <v>76</v>
      </c>
    </row>
    <row r="18" spans="1:8" ht="174.7" customHeight="1" x14ac:dyDescent="0.3">
      <c r="A18" s="20" t="s">
        <v>77</v>
      </c>
      <c r="B18" s="21"/>
      <c r="C18" s="23"/>
      <c r="D18" s="15" t="s">
        <v>78</v>
      </c>
      <c r="E18" s="15">
        <v>0.5</v>
      </c>
      <c r="F18" s="15" t="s">
        <v>79</v>
      </c>
      <c r="G18" s="22">
        <v>1</v>
      </c>
      <c r="H18" s="15" t="s">
        <v>41</v>
      </c>
    </row>
    <row r="19" spans="1:8" ht="176.25" customHeight="1" x14ac:dyDescent="0.3">
      <c r="A19" s="20" t="s">
        <v>80</v>
      </c>
      <c r="B19" s="21"/>
      <c r="C19" s="15" t="s">
        <v>81</v>
      </c>
      <c r="D19" s="15" t="s">
        <v>82</v>
      </c>
      <c r="E19" s="11">
        <v>0.15</v>
      </c>
      <c r="F19" s="25" t="s">
        <v>83</v>
      </c>
      <c r="G19" s="22">
        <v>1</v>
      </c>
      <c r="H19" s="15" t="s">
        <v>27</v>
      </c>
    </row>
    <row r="20" spans="1:8" ht="129.80000000000001" customHeight="1" x14ac:dyDescent="0.3">
      <c r="A20" s="20" t="s">
        <v>84</v>
      </c>
      <c r="B20" s="23"/>
      <c r="C20" s="15" t="s">
        <v>85</v>
      </c>
      <c r="D20" s="15" t="s">
        <v>86</v>
      </c>
      <c r="E20" s="11">
        <v>0.15</v>
      </c>
      <c r="F20" s="25" t="s">
        <v>87</v>
      </c>
      <c r="G20" s="22">
        <v>1</v>
      </c>
      <c r="H20" s="15" t="s">
        <v>88</v>
      </c>
    </row>
    <row r="21" spans="1:8" ht="70.45" customHeight="1" x14ac:dyDescent="0.3">
      <c r="A21" s="20" t="s">
        <v>89</v>
      </c>
      <c r="B21" s="17" t="s">
        <v>90</v>
      </c>
      <c r="C21" s="15" t="s">
        <v>91</v>
      </c>
      <c r="D21" s="15" t="s">
        <v>92</v>
      </c>
      <c r="E21" s="15">
        <v>0.01</v>
      </c>
      <c r="F21" s="16" t="s">
        <v>93</v>
      </c>
      <c r="G21" s="10">
        <f>E22*G22+E23*G23</f>
        <v>1</v>
      </c>
      <c r="H21" s="15" t="s">
        <v>94</v>
      </c>
    </row>
    <row r="22" spans="1:8" ht="146.19999999999999" customHeight="1" x14ac:dyDescent="0.3">
      <c r="A22" s="26" t="s">
        <v>95</v>
      </c>
      <c r="B22" s="21"/>
      <c r="C22" s="15" t="s">
        <v>96</v>
      </c>
      <c r="D22" s="15" t="s">
        <v>97</v>
      </c>
      <c r="E22" s="15">
        <v>0.5</v>
      </c>
      <c r="F22" s="16" t="s">
        <v>98</v>
      </c>
      <c r="G22" s="22">
        <v>1</v>
      </c>
      <c r="H22" s="15" t="s">
        <v>32</v>
      </c>
    </row>
    <row r="23" spans="1:8" ht="95.95" customHeight="1" x14ac:dyDescent="0.3">
      <c r="A23" s="26" t="s">
        <v>99</v>
      </c>
      <c r="B23" s="23"/>
      <c r="C23" s="15" t="s">
        <v>100</v>
      </c>
      <c r="D23" s="15" t="s">
        <v>101</v>
      </c>
      <c r="E23" s="15">
        <v>0.5</v>
      </c>
      <c r="F23" s="16" t="s">
        <v>102</v>
      </c>
      <c r="G23" s="22">
        <v>1</v>
      </c>
      <c r="H23" s="15" t="s">
        <v>32</v>
      </c>
    </row>
    <row r="24" spans="1:8" ht="195.05" customHeight="1" collapsed="1" x14ac:dyDescent="0.3">
      <c r="A24" s="26" t="s">
        <v>103</v>
      </c>
      <c r="B24" s="15" t="s">
        <v>104</v>
      </c>
      <c r="C24" s="15" t="s">
        <v>105</v>
      </c>
      <c r="D24" s="15" t="s">
        <v>106</v>
      </c>
      <c r="E24" s="15">
        <v>0.01</v>
      </c>
      <c r="F24" s="16" t="s">
        <v>107</v>
      </c>
      <c r="G24" s="22">
        <v>1</v>
      </c>
      <c r="H24" s="15" t="s">
        <v>27</v>
      </c>
    </row>
    <row r="25" spans="1:8" s="3" customFormat="1" ht="287.25" customHeight="1" x14ac:dyDescent="0.25">
      <c r="A25" s="27" t="s">
        <v>108</v>
      </c>
      <c r="B25" s="11" t="s">
        <v>109</v>
      </c>
      <c r="C25" s="11" t="s">
        <v>110</v>
      </c>
      <c r="D25" s="11" t="s">
        <v>111</v>
      </c>
      <c r="E25" s="11">
        <v>0.3</v>
      </c>
      <c r="F25" s="25" t="s">
        <v>112</v>
      </c>
      <c r="G25" s="22">
        <v>1</v>
      </c>
      <c r="H25" s="15" t="s">
        <v>113</v>
      </c>
    </row>
    <row r="26" spans="1:8" s="3" customFormat="1" ht="81.099999999999994" customHeight="1" x14ac:dyDescent="0.25">
      <c r="A26" s="20" t="s">
        <v>114</v>
      </c>
      <c r="B26" s="28" t="s">
        <v>115</v>
      </c>
      <c r="C26" s="15" t="s">
        <v>116</v>
      </c>
      <c r="D26" s="15" t="s">
        <v>117</v>
      </c>
      <c r="E26" s="11">
        <v>0.62</v>
      </c>
      <c r="F26" s="16" t="s">
        <v>118</v>
      </c>
      <c r="G26" s="10">
        <f>E27*G27+E30*G30+E31*G31+E32*G32+E33*G33+E34*G34+E35*G35+E36*G36+E37*G37+E39*G39</f>
        <v>1</v>
      </c>
      <c r="H26" s="15" t="s">
        <v>119</v>
      </c>
    </row>
    <row r="27" spans="1:8" s="3" customFormat="1" ht="190.5" customHeight="1" x14ac:dyDescent="0.25">
      <c r="A27" s="20" t="s">
        <v>120</v>
      </c>
      <c r="B27" s="28"/>
      <c r="C27" s="17" t="s">
        <v>121</v>
      </c>
      <c r="D27" s="15" t="s">
        <v>122</v>
      </c>
      <c r="E27" s="15">
        <v>0.01</v>
      </c>
      <c r="F27" s="16" t="s">
        <v>123</v>
      </c>
      <c r="G27" s="10">
        <f>IF(OR(G28=0,G29=0),0,E28*G28+E29*G29)</f>
        <v>1</v>
      </c>
      <c r="H27" s="15" t="s">
        <v>124</v>
      </c>
    </row>
    <row r="28" spans="1:8" s="3" customFormat="1" ht="353.3" customHeight="1" x14ac:dyDescent="0.25">
      <c r="A28" s="20" t="s">
        <v>125</v>
      </c>
      <c r="B28" s="28"/>
      <c r="C28" s="21"/>
      <c r="D28" s="15" t="s">
        <v>126</v>
      </c>
      <c r="E28" s="15">
        <v>0.5</v>
      </c>
      <c r="F28" s="16" t="s">
        <v>127</v>
      </c>
      <c r="G28" s="22">
        <v>1</v>
      </c>
      <c r="H28" s="15" t="s">
        <v>128</v>
      </c>
    </row>
    <row r="29" spans="1:8" s="3" customFormat="1" ht="180" customHeight="1" x14ac:dyDescent="0.25">
      <c r="A29" s="20" t="s">
        <v>129</v>
      </c>
      <c r="B29" s="28"/>
      <c r="C29" s="23"/>
      <c r="D29" s="15" t="s">
        <v>130</v>
      </c>
      <c r="E29" s="15">
        <v>0.5</v>
      </c>
      <c r="F29" s="16" t="s">
        <v>131</v>
      </c>
      <c r="G29" s="22">
        <v>1</v>
      </c>
      <c r="H29" s="15" t="s">
        <v>62</v>
      </c>
    </row>
    <row r="30" spans="1:8" s="3" customFormat="1" ht="175.5" customHeight="1" x14ac:dyDescent="0.25">
      <c r="A30" s="20" t="s">
        <v>132</v>
      </c>
      <c r="B30" s="28"/>
      <c r="C30" s="15" t="s">
        <v>133</v>
      </c>
      <c r="D30" s="15" t="s">
        <v>134</v>
      </c>
      <c r="E30" s="15">
        <v>0.05</v>
      </c>
      <c r="F30" s="16" t="s">
        <v>135</v>
      </c>
      <c r="G30" s="22">
        <v>1</v>
      </c>
      <c r="H30" s="15" t="s">
        <v>32</v>
      </c>
    </row>
    <row r="31" spans="1:8" s="3" customFormat="1" ht="253.6" customHeight="1" x14ac:dyDescent="0.25">
      <c r="A31" s="20" t="s">
        <v>136</v>
      </c>
      <c r="B31" s="28"/>
      <c r="C31" s="15" t="s">
        <v>137</v>
      </c>
      <c r="D31" s="15" t="s">
        <v>138</v>
      </c>
      <c r="E31" s="15">
        <v>0.05</v>
      </c>
      <c r="F31" s="16" t="s">
        <v>139</v>
      </c>
      <c r="G31" s="22">
        <v>1</v>
      </c>
      <c r="H31" s="15" t="s">
        <v>88</v>
      </c>
    </row>
    <row r="32" spans="1:8" s="3" customFormat="1" ht="115.55" customHeight="1" x14ac:dyDescent="0.25">
      <c r="A32" s="29" t="s">
        <v>140</v>
      </c>
      <c r="B32" s="28"/>
      <c r="C32" s="11" t="s">
        <v>141</v>
      </c>
      <c r="D32" s="11" t="s">
        <v>142</v>
      </c>
      <c r="E32" s="11">
        <v>0.4</v>
      </c>
      <c r="F32" s="25" t="s">
        <v>143</v>
      </c>
      <c r="G32" s="22">
        <v>1</v>
      </c>
      <c r="H32" s="11" t="s">
        <v>144</v>
      </c>
    </row>
    <row r="33" spans="1:8" s="3" customFormat="1" ht="145.6" customHeight="1" x14ac:dyDescent="0.25">
      <c r="A33" s="20" t="s">
        <v>145</v>
      </c>
      <c r="B33" s="28"/>
      <c r="C33" s="15" t="s">
        <v>146</v>
      </c>
      <c r="D33" s="15" t="s">
        <v>147</v>
      </c>
      <c r="E33" s="15">
        <v>0.02</v>
      </c>
      <c r="F33" s="16" t="s">
        <v>148</v>
      </c>
      <c r="G33" s="22">
        <v>1</v>
      </c>
      <c r="H33" s="15" t="s">
        <v>149</v>
      </c>
    </row>
    <row r="34" spans="1:8" s="3" customFormat="1" ht="117.1" customHeight="1" x14ac:dyDescent="0.25">
      <c r="A34" s="29" t="s">
        <v>150</v>
      </c>
      <c r="B34" s="28"/>
      <c r="C34" s="11" t="s">
        <v>151</v>
      </c>
      <c r="D34" s="11" t="s">
        <v>152</v>
      </c>
      <c r="E34" s="11">
        <v>0.4</v>
      </c>
      <c r="F34" s="25" t="s">
        <v>153</v>
      </c>
      <c r="G34" s="22">
        <v>1</v>
      </c>
      <c r="H34" s="15" t="s">
        <v>154</v>
      </c>
    </row>
    <row r="35" spans="1:8" s="3" customFormat="1" ht="80.3" customHeight="1" x14ac:dyDescent="0.25">
      <c r="A35" s="20" t="s">
        <v>155</v>
      </c>
      <c r="B35" s="28"/>
      <c r="C35" s="15" t="s">
        <v>156</v>
      </c>
      <c r="D35" s="15" t="s">
        <v>157</v>
      </c>
      <c r="E35" s="15">
        <v>0.01</v>
      </c>
      <c r="F35" s="16" t="s">
        <v>158</v>
      </c>
      <c r="G35" s="22">
        <v>1</v>
      </c>
      <c r="H35" s="15" t="s">
        <v>159</v>
      </c>
    </row>
    <row r="36" spans="1:8" s="3" customFormat="1" ht="80.3" customHeight="1" x14ac:dyDescent="0.25">
      <c r="A36" s="20" t="s">
        <v>160</v>
      </c>
      <c r="B36" s="28"/>
      <c r="C36" s="30" t="s">
        <v>161</v>
      </c>
      <c r="D36" s="15" t="s">
        <v>162</v>
      </c>
      <c r="E36" s="15">
        <v>0.01</v>
      </c>
      <c r="F36" s="16" t="s">
        <v>163</v>
      </c>
      <c r="G36" s="22">
        <v>1</v>
      </c>
      <c r="H36" s="15" t="s">
        <v>32</v>
      </c>
    </row>
    <row r="37" spans="1:8" s="3" customFormat="1" ht="41.95" customHeight="1" x14ac:dyDescent="0.25">
      <c r="A37" s="20" t="s">
        <v>164</v>
      </c>
      <c r="B37" s="28"/>
      <c r="C37" s="17" t="s">
        <v>165</v>
      </c>
      <c r="D37" s="17" t="s">
        <v>166</v>
      </c>
      <c r="E37" s="15">
        <v>0.04</v>
      </c>
      <c r="F37" s="16" t="s">
        <v>167</v>
      </c>
      <c r="G37" s="10">
        <f>G38/100</f>
        <v>1</v>
      </c>
      <c r="H37" s="15" t="s">
        <v>168</v>
      </c>
    </row>
    <row r="38" spans="1:8" s="3" customFormat="1" ht="183" customHeight="1" x14ac:dyDescent="0.25">
      <c r="A38" s="20" t="s">
        <v>169</v>
      </c>
      <c r="B38" s="28"/>
      <c r="C38" s="23"/>
      <c r="D38" s="23"/>
      <c r="E38" s="15" t="s">
        <v>13</v>
      </c>
      <c r="F38" s="31" t="s">
        <v>170</v>
      </c>
      <c r="G38" s="32">
        <v>100</v>
      </c>
      <c r="H38" s="15" t="s">
        <v>171</v>
      </c>
    </row>
    <row r="39" spans="1:8" s="3" customFormat="1" ht="255" customHeight="1" x14ac:dyDescent="0.25">
      <c r="A39" s="20" t="s">
        <v>172</v>
      </c>
      <c r="B39" s="28"/>
      <c r="C39" s="15" t="s">
        <v>173</v>
      </c>
      <c r="D39" s="15" t="s">
        <v>174</v>
      </c>
      <c r="E39" s="15">
        <v>0.01</v>
      </c>
      <c r="F39" s="15" t="s">
        <v>175</v>
      </c>
      <c r="G39" s="22">
        <v>1</v>
      </c>
      <c r="H39" s="15" t="s">
        <v>176</v>
      </c>
    </row>
    <row r="40" spans="1:8" s="3" customFormat="1" ht="223.55" customHeight="1" x14ac:dyDescent="0.25">
      <c r="A40" s="33" t="s">
        <v>177</v>
      </c>
      <c r="B40" s="18" t="s">
        <v>178</v>
      </c>
      <c r="C40" s="34" t="s">
        <v>179</v>
      </c>
      <c r="D40" s="34" t="s">
        <v>180</v>
      </c>
      <c r="E40" s="35">
        <v>0.01</v>
      </c>
      <c r="F40" s="35" t="s">
        <v>181</v>
      </c>
      <c r="G40" s="22">
        <v>1</v>
      </c>
      <c r="H40" s="15" t="s">
        <v>32</v>
      </c>
    </row>
    <row r="41" spans="1:8" s="3" customFormat="1" ht="380.2" customHeight="1" x14ac:dyDescent="0.25">
      <c r="A41" s="33" t="s">
        <v>182</v>
      </c>
      <c r="B41" s="36" t="s">
        <v>183</v>
      </c>
      <c r="C41" s="37" t="s">
        <v>184</v>
      </c>
      <c r="D41" s="37" t="s">
        <v>185</v>
      </c>
      <c r="E41" s="15">
        <v>0.05</v>
      </c>
      <c r="F41" s="16" t="s">
        <v>186</v>
      </c>
      <c r="G41" s="22">
        <v>1</v>
      </c>
      <c r="H41" s="15" t="s">
        <v>32</v>
      </c>
    </row>
    <row r="42" spans="1:8" s="3" customFormat="1" ht="63.7" customHeight="1" x14ac:dyDescent="0.25">
      <c r="A42" s="38" t="s">
        <v>187</v>
      </c>
      <c r="B42" s="39" t="s">
        <v>188</v>
      </c>
      <c r="C42" s="39" t="s">
        <v>189</v>
      </c>
      <c r="D42" s="39" t="s">
        <v>190</v>
      </c>
      <c r="E42" s="39">
        <v>0.05</v>
      </c>
      <c r="F42" s="39" t="s">
        <v>191</v>
      </c>
      <c r="G42" s="22">
        <v>1</v>
      </c>
      <c r="H42" s="39" t="s">
        <v>192</v>
      </c>
    </row>
    <row r="43" spans="1:8" x14ac:dyDescent="0.3">
      <c r="B43" s="41"/>
    </row>
    <row r="44" spans="1:8" x14ac:dyDescent="0.3">
      <c r="B44" s="41"/>
    </row>
    <row r="45" spans="1:8" x14ac:dyDescent="0.3">
      <c r="B45" s="41"/>
    </row>
  </sheetData>
  <sheetProtection sort="0" autoFilter="0"/>
  <autoFilter ref="A2:H42"/>
  <mergeCells count="11">
    <mergeCell ref="B21:B23"/>
    <mergeCell ref="B26:B39"/>
    <mergeCell ref="C27:C29"/>
    <mergeCell ref="C37:C38"/>
    <mergeCell ref="D37:D38"/>
    <mergeCell ref="A1:H1"/>
    <mergeCell ref="D3:F3"/>
    <mergeCell ref="B5:B20"/>
    <mergeCell ref="C8:C10"/>
    <mergeCell ref="C12:C14"/>
    <mergeCell ref="C16:C18"/>
  </mergeCells>
  <dataValidations count="2">
    <dataValidation type="list" allowBlank="1" showInputMessage="1" showErrorMessage="1" sqref="G11">
      <formula1>#REF!</formula1>
    </dataValidation>
    <dataValidation type="list" allowBlank="1" showInputMessage="1" showErrorMessage="1" sqref="G6:G7 G9:G10 G13:G15 G17:G20 G22:G25 G28:G36 G39:G42">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2025-09-08T13:27:41Z</dcterms:created>
  <dcterms:modified xsi:type="dcterms:W3CDTF">2025-09-08T13:28:13Z</dcterms:modified>
</cp:coreProperties>
</file>